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F:\NJB Folder\Rowing\Entry Form\"/>
    </mc:Choice>
  </mc:AlternateContent>
  <xr:revisionPtr revIDLastSave="0" documentId="8_{D601F08C-110D-4C71-8DBE-BBA06AA07A34}" xr6:coauthVersionLast="47" xr6:coauthVersionMax="47" xr10:uidLastSave="{00000000-0000-0000-0000-000000000000}"/>
  <bookViews>
    <workbookView xWindow="-120" yWindow="-120" windowWidth="29040" windowHeight="15840" xr2:uid="{BA750E8C-103E-4E63-BDDC-55C0351CBE94}"/>
  </bookViews>
  <sheets>
    <sheet name="Front sheet" sheetId="7" r:id="rId1"/>
    <sheet name="Names_and_Numbers" sheetId="9" r:id="rId2"/>
    <sheet name="Entries" sheetId="15" r:id="rId3"/>
    <sheet name="Events" sheetId="14" r:id="rId4"/>
    <sheet name="OARA prep" sheetId="17" state="hidden" r:id="rId5"/>
    <sheet name="OARA output" sheetId="16" state="hidden" r:id="rId6"/>
    <sheet name="Names For Programme" sheetId="18" state="hidden" r:id="rId7"/>
  </sheets>
  <definedNames>
    <definedName name="_xlnm._FilterDatabase" localSheetId="2" hidden="1">Entries!$C$5:$Q$5</definedName>
    <definedName name="_xlnm._FilterDatabase" localSheetId="3" hidden="1">Events!$C$2:$G$80</definedName>
    <definedName name="_xlnm._FilterDatabase" localSheetId="1" hidden="1">Names_and_Numbers!$B$4:$D$4</definedName>
    <definedName name="_xlnm._FilterDatabase" localSheetId="5" hidden="1">'OARA output'!$A$1:$O$252</definedName>
    <definedName name="_xlnm._FilterDatabase" localSheetId="4" hidden="1">'OARA prep'!$B$1:$R$501</definedName>
    <definedName name="_xtest">Events!$B$3:$C$15</definedName>
    <definedName name="Club">'Front sheet'!$F$20</definedName>
    <definedName name="DayOne">'Front sheet'!$D$2</definedName>
    <definedName name="DayTwo">'Front sheet'!$D$3</definedName>
    <definedName name="Div1Name">Events!$I$3</definedName>
    <definedName name="Div2Name">Events!$I$4</definedName>
    <definedName name="Div3Name">Events!$I$5</definedName>
    <definedName name="Div4Name">Events!$I$6</definedName>
    <definedName name="Eights">#REF!</definedName>
    <definedName name="Event_No">#REF!</definedName>
    <definedName name="EventBase">Entries!$D$5</definedName>
    <definedName name="EventNums">Events!$B$2:$B$77</definedName>
    <definedName name="EventTable">Events!$B$3:$G$80</definedName>
    <definedName name="Fours">#REF!</definedName>
    <definedName name="NameList">Names_and_Numbers!$B$5:$B$733</definedName>
    <definedName name="NameTable">Names_and_Numbers!$B$5:$F$733</definedName>
    <definedName name="Pairs">#REF!</definedName>
    <definedName name="RowerFee">Events!$J$8</definedName>
    <definedName name="Singles">#REF!</definedName>
    <definedName name="Sorted_Array">#REF!</definedName>
    <definedName name="Sorted_Names">#REF!</definedName>
    <definedName name="TotalFee">Entries!$Q$4</definedName>
    <definedName name="xtest">Events!$B$3:$C$15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3" i="14" l="1"/>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H23" i="18" l="1"/>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H124" i="18"/>
  <c r="H125" i="18"/>
  <c r="H126" i="18"/>
  <c r="H127" i="18"/>
  <c r="H128" i="18"/>
  <c r="H129" i="18"/>
  <c r="H130" i="18"/>
  <c r="H131" i="18"/>
  <c r="H132" i="18"/>
  <c r="H133" i="18"/>
  <c r="H134" i="18"/>
  <c r="H135" i="18"/>
  <c r="H136" i="18"/>
  <c r="H137" i="18"/>
  <c r="H138" i="18"/>
  <c r="H139" i="18"/>
  <c r="H140" i="18"/>
  <c r="H141" i="18"/>
  <c r="H142" i="18"/>
  <c r="H143" i="18"/>
  <c r="H144" i="18"/>
  <c r="H145" i="18"/>
  <c r="H146" i="18"/>
  <c r="H147" i="18"/>
  <c r="H148" i="18"/>
  <c r="H149" i="18"/>
  <c r="H150" i="18"/>
  <c r="H151" i="18"/>
  <c r="H152" i="18"/>
  <c r="H153" i="18"/>
  <c r="H154" i="18"/>
  <c r="H155" i="18"/>
  <c r="H156" i="18"/>
  <c r="H157" i="18"/>
  <c r="H158" i="18"/>
  <c r="H159" i="18"/>
  <c r="H160" i="18"/>
  <c r="H161" i="18"/>
  <c r="H162" i="18"/>
  <c r="H163" i="18"/>
  <c r="H164" i="18"/>
  <c r="H165" i="18"/>
  <c r="H166" i="18"/>
  <c r="H167" i="18"/>
  <c r="H168" i="18"/>
  <c r="H169" i="18"/>
  <c r="H170" i="18"/>
  <c r="H171" i="18"/>
  <c r="H172" i="18"/>
  <c r="H173" i="18"/>
  <c r="H174" i="18"/>
  <c r="H175" i="18"/>
  <c r="H176" i="18"/>
  <c r="H177" i="18"/>
  <c r="H178" i="18"/>
  <c r="H179" i="18"/>
  <c r="H180" i="18"/>
  <c r="H181" i="18"/>
  <c r="H182" i="18"/>
  <c r="H183" i="18"/>
  <c r="H184" i="18"/>
  <c r="H185" i="18"/>
  <c r="H186" i="18"/>
  <c r="H187" i="18"/>
  <c r="H188" i="18"/>
  <c r="H189" i="18"/>
  <c r="H190" i="18"/>
  <c r="H191" i="18"/>
  <c r="H192" i="18"/>
  <c r="H193" i="18"/>
  <c r="H194" i="18"/>
  <c r="H195" i="18"/>
  <c r="H196" i="18"/>
  <c r="H197" i="18"/>
  <c r="H198" i="18"/>
  <c r="H199" i="18"/>
  <c r="H200" i="18"/>
  <c r="H201" i="18"/>
  <c r="H202" i="18"/>
  <c r="H203" i="18"/>
  <c r="H204" i="18"/>
  <c r="H205" i="18"/>
  <c r="W7" i="18"/>
  <c r="H7" i="18" s="1"/>
  <c r="X7" i="18"/>
  <c r="Y7" i="18"/>
  <c r="Z7" i="18"/>
  <c r="AA7" i="18"/>
  <c r="AB7" i="18"/>
  <c r="AC7" i="18"/>
  <c r="AD7" i="18"/>
  <c r="AE7" i="18"/>
  <c r="W8" i="18"/>
  <c r="X8" i="18"/>
  <c r="Y8" i="18"/>
  <c r="Z8" i="18"/>
  <c r="AA8" i="18"/>
  <c r="AB8" i="18"/>
  <c r="AC8" i="18"/>
  <c r="AD8" i="18"/>
  <c r="AE8" i="18"/>
  <c r="W9" i="18"/>
  <c r="H9" i="18" s="1"/>
  <c r="X9" i="18"/>
  <c r="Y9" i="18"/>
  <c r="Z9" i="18"/>
  <c r="AA9" i="18"/>
  <c r="AB9" i="18"/>
  <c r="AC9" i="18"/>
  <c r="AD9" i="18"/>
  <c r="AE9" i="18"/>
  <c r="W10" i="18"/>
  <c r="H10" i="18" s="1"/>
  <c r="X10" i="18"/>
  <c r="Y10" i="18"/>
  <c r="Z10" i="18"/>
  <c r="AA10" i="18"/>
  <c r="AB10" i="18"/>
  <c r="AC10" i="18"/>
  <c r="AD10" i="18"/>
  <c r="AE10" i="18"/>
  <c r="W11" i="18"/>
  <c r="H11" i="18" s="1"/>
  <c r="X11" i="18"/>
  <c r="Y11" i="18"/>
  <c r="Z11" i="18"/>
  <c r="AA11" i="18"/>
  <c r="AB11" i="18"/>
  <c r="AC11" i="18"/>
  <c r="AD11" i="18"/>
  <c r="AE11" i="18"/>
  <c r="W12" i="18"/>
  <c r="H12" i="18" s="1"/>
  <c r="X12" i="18"/>
  <c r="Y12" i="18"/>
  <c r="Z12" i="18"/>
  <c r="AA12" i="18"/>
  <c r="AB12" i="18"/>
  <c r="AC12" i="18"/>
  <c r="AD12" i="18"/>
  <c r="AE12" i="18"/>
  <c r="W13" i="18"/>
  <c r="H13" i="18" s="1"/>
  <c r="X13" i="18"/>
  <c r="Y13" i="18"/>
  <c r="Z13" i="18"/>
  <c r="AA13" i="18"/>
  <c r="AB13" i="18"/>
  <c r="AC13" i="18"/>
  <c r="AD13" i="18"/>
  <c r="AE13" i="18"/>
  <c r="W14" i="18"/>
  <c r="H14" i="18" s="1"/>
  <c r="X14" i="18"/>
  <c r="Y14" i="18"/>
  <c r="Z14" i="18"/>
  <c r="AA14" i="18"/>
  <c r="AB14" i="18"/>
  <c r="AC14" i="18"/>
  <c r="AD14" i="18"/>
  <c r="AE14" i="18"/>
  <c r="W15" i="18"/>
  <c r="H15" i="18" s="1"/>
  <c r="X15" i="18"/>
  <c r="Y15" i="18"/>
  <c r="Z15" i="18"/>
  <c r="AA15" i="18"/>
  <c r="AB15" i="18"/>
  <c r="AC15" i="18"/>
  <c r="AD15" i="18"/>
  <c r="AE15" i="18"/>
  <c r="W16" i="18"/>
  <c r="H16" i="18" s="1"/>
  <c r="X16" i="18"/>
  <c r="Y16" i="18"/>
  <c r="Z16" i="18"/>
  <c r="AA16" i="18"/>
  <c r="AB16" i="18"/>
  <c r="AC16" i="18"/>
  <c r="AD16" i="18"/>
  <c r="AE16" i="18"/>
  <c r="W17" i="18"/>
  <c r="H17" i="18" s="1"/>
  <c r="X17" i="18"/>
  <c r="Y17" i="18"/>
  <c r="Z17" i="18"/>
  <c r="AA17" i="18"/>
  <c r="AB17" i="18"/>
  <c r="AC17" i="18"/>
  <c r="AD17" i="18"/>
  <c r="AE17" i="18"/>
  <c r="W18" i="18"/>
  <c r="H18" i="18" s="1"/>
  <c r="X18" i="18"/>
  <c r="Y18" i="18"/>
  <c r="Z18" i="18"/>
  <c r="AA18" i="18"/>
  <c r="AB18" i="18"/>
  <c r="AC18" i="18"/>
  <c r="AD18" i="18"/>
  <c r="AE18" i="18"/>
  <c r="W19" i="18"/>
  <c r="H19" i="18" s="1"/>
  <c r="X19" i="18"/>
  <c r="Y19" i="18"/>
  <c r="Z19" i="18"/>
  <c r="AA19" i="18"/>
  <c r="AB19" i="18"/>
  <c r="AC19" i="18"/>
  <c r="AD19" i="18"/>
  <c r="AE19" i="18"/>
  <c r="W20" i="18"/>
  <c r="H20" i="18" s="1"/>
  <c r="X20" i="18"/>
  <c r="Y20" i="18"/>
  <c r="Z20" i="18"/>
  <c r="AA20" i="18"/>
  <c r="AB20" i="18"/>
  <c r="AC20" i="18"/>
  <c r="AD20" i="18"/>
  <c r="AE20" i="18"/>
  <c r="W21" i="18"/>
  <c r="H21" i="18" s="1"/>
  <c r="X21" i="18"/>
  <c r="Y21" i="18"/>
  <c r="Z21" i="18"/>
  <c r="AA21" i="18"/>
  <c r="AB21" i="18"/>
  <c r="AC21" i="18"/>
  <c r="AD21" i="18"/>
  <c r="AE21" i="18"/>
  <c r="W22" i="18"/>
  <c r="H22" i="18" s="1"/>
  <c r="X22" i="18"/>
  <c r="Y22" i="18"/>
  <c r="Z22" i="18"/>
  <c r="AA22" i="18"/>
  <c r="AB22" i="18"/>
  <c r="AC22" i="18"/>
  <c r="AD22" i="18"/>
  <c r="AE22" i="18"/>
  <c r="W23" i="18"/>
  <c r="X23" i="18"/>
  <c r="Y23" i="18"/>
  <c r="Z23" i="18"/>
  <c r="AA23" i="18"/>
  <c r="AB23" i="18"/>
  <c r="AC23" i="18"/>
  <c r="AD23" i="18"/>
  <c r="AE23" i="18"/>
  <c r="W24" i="18"/>
  <c r="X24" i="18"/>
  <c r="Y24" i="18"/>
  <c r="Z24" i="18"/>
  <c r="AA24" i="18"/>
  <c r="AB24" i="18"/>
  <c r="AC24" i="18"/>
  <c r="AD24" i="18"/>
  <c r="AE24" i="18"/>
  <c r="W25" i="18"/>
  <c r="X25" i="18"/>
  <c r="Y25" i="18"/>
  <c r="Z25" i="18"/>
  <c r="AA25" i="18"/>
  <c r="AB25" i="18"/>
  <c r="AC25" i="18"/>
  <c r="AD25" i="18"/>
  <c r="AE25" i="18"/>
  <c r="W26" i="18"/>
  <c r="X26" i="18"/>
  <c r="Y26" i="18"/>
  <c r="Z26" i="18"/>
  <c r="AA26" i="18"/>
  <c r="AB26" i="18"/>
  <c r="AC26" i="18"/>
  <c r="AD26" i="18"/>
  <c r="AE26" i="18"/>
  <c r="W27" i="18"/>
  <c r="X27" i="18"/>
  <c r="Y27" i="18"/>
  <c r="Z27" i="18"/>
  <c r="AA27" i="18"/>
  <c r="AB27" i="18"/>
  <c r="AC27" i="18"/>
  <c r="AD27" i="18"/>
  <c r="AE27" i="18"/>
  <c r="W28" i="18"/>
  <c r="X28" i="18"/>
  <c r="Y28" i="18"/>
  <c r="Z28" i="18"/>
  <c r="AA28" i="18"/>
  <c r="AB28" i="18"/>
  <c r="AC28" i="18"/>
  <c r="AD28" i="18"/>
  <c r="AE28" i="18"/>
  <c r="W29" i="18"/>
  <c r="X29" i="18"/>
  <c r="Y29" i="18"/>
  <c r="Z29" i="18"/>
  <c r="AA29" i="18"/>
  <c r="AB29" i="18"/>
  <c r="AC29" i="18"/>
  <c r="AD29" i="18"/>
  <c r="AE29" i="18"/>
  <c r="W30" i="18"/>
  <c r="X30" i="18"/>
  <c r="Y30" i="18"/>
  <c r="Z30" i="18"/>
  <c r="AA30" i="18"/>
  <c r="AB30" i="18"/>
  <c r="AC30" i="18"/>
  <c r="AD30" i="18"/>
  <c r="AE30" i="18"/>
  <c r="W31" i="18"/>
  <c r="X31" i="18"/>
  <c r="Y31" i="18"/>
  <c r="Z31" i="18"/>
  <c r="AA31" i="18"/>
  <c r="AB31" i="18"/>
  <c r="AC31" i="18"/>
  <c r="AD31" i="18"/>
  <c r="AE31" i="18"/>
  <c r="W32" i="18"/>
  <c r="X32" i="18"/>
  <c r="Y32" i="18"/>
  <c r="Z32" i="18"/>
  <c r="AA32" i="18"/>
  <c r="AB32" i="18"/>
  <c r="AC32" i="18"/>
  <c r="AD32" i="18"/>
  <c r="AE32" i="18"/>
  <c r="W33" i="18"/>
  <c r="X33" i="18"/>
  <c r="Y33" i="18"/>
  <c r="Z33" i="18"/>
  <c r="AA33" i="18"/>
  <c r="AB33" i="18"/>
  <c r="AC33" i="18"/>
  <c r="AD33" i="18"/>
  <c r="AE33" i="18"/>
  <c r="W34" i="18"/>
  <c r="X34" i="18"/>
  <c r="Y34" i="18"/>
  <c r="Z34" i="18"/>
  <c r="AA34" i="18"/>
  <c r="AB34" i="18"/>
  <c r="AC34" i="18"/>
  <c r="AD34" i="18"/>
  <c r="AE34" i="18"/>
  <c r="W35" i="18"/>
  <c r="X35" i="18"/>
  <c r="Y35" i="18"/>
  <c r="Z35" i="18"/>
  <c r="AA35" i="18"/>
  <c r="AB35" i="18"/>
  <c r="AC35" i="18"/>
  <c r="AD35" i="18"/>
  <c r="AE35" i="18"/>
  <c r="W36" i="18"/>
  <c r="X36" i="18"/>
  <c r="Y36" i="18"/>
  <c r="Z36" i="18"/>
  <c r="AA36" i="18"/>
  <c r="AB36" i="18"/>
  <c r="AC36" i="18"/>
  <c r="AD36" i="18"/>
  <c r="AE36" i="18"/>
  <c r="W37" i="18"/>
  <c r="X37" i="18"/>
  <c r="Y37" i="18"/>
  <c r="Z37" i="18"/>
  <c r="AA37" i="18"/>
  <c r="AB37" i="18"/>
  <c r="AC37" i="18"/>
  <c r="AD37" i="18"/>
  <c r="AE37" i="18"/>
  <c r="W38" i="18"/>
  <c r="X38" i="18"/>
  <c r="Y38" i="18"/>
  <c r="Z38" i="18"/>
  <c r="AA38" i="18"/>
  <c r="AB38" i="18"/>
  <c r="AC38" i="18"/>
  <c r="AD38" i="18"/>
  <c r="AE38" i="18"/>
  <c r="W39" i="18"/>
  <c r="X39" i="18"/>
  <c r="Y39" i="18"/>
  <c r="Z39" i="18"/>
  <c r="AA39" i="18"/>
  <c r="AB39" i="18"/>
  <c r="AC39" i="18"/>
  <c r="AD39" i="18"/>
  <c r="AE39" i="18"/>
  <c r="W40" i="18"/>
  <c r="X40" i="18"/>
  <c r="Y40" i="18"/>
  <c r="Z40" i="18"/>
  <c r="AA40" i="18"/>
  <c r="AB40" i="18"/>
  <c r="AC40" i="18"/>
  <c r="AD40" i="18"/>
  <c r="AE40" i="18"/>
  <c r="W41" i="18"/>
  <c r="X41" i="18"/>
  <c r="Y41" i="18"/>
  <c r="Z41" i="18"/>
  <c r="AA41" i="18"/>
  <c r="AB41" i="18"/>
  <c r="AC41" i="18"/>
  <c r="AD41" i="18"/>
  <c r="AE41" i="18"/>
  <c r="W42" i="18"/>
  <c r="X42" i="18"/>
  <c r="Y42" i="18"/>
  <c r="Z42" i="18"/>
  <c r="AA42" i="18"/>
  <c r="AB42" i="18"/>
  <c r="AC42" i="18"/>
  <c r="AD42" i="18"/>
  <c r="AE42" i="18"/>
  <c r="W43" i="18"/>
  <c r="X43" i="18"/>
  <c r="Y43" i="18"/>
  <c r="Z43" i="18"/>
  <c r="AA43" i="18"/>
  <c r="AB43" i="18"/>
  <c r="AC43" i="18"/>
  <c r="AD43" i="18"/>
  <c r="AE43" i="18"/>
  <c r="W44" i="18"/>
  <c r="X44" i="18"/>
  <c r="Y44" i="18"/>
  <c r="Z44" i="18"/>
  <c r="AA44" i="18"/>
  <c r="AB44" i="18"/>
  <c r="AC44" i="18"/>
  <c r="AD44" i="18"/>
  <c r="AE44" i="18"/>
  <c r="W45" i="18"/>
  <c r="X45" i="18"/>
  <c r="Y45" i="18"/>
  <c r="Z45" i="18"/>
  <c r="AA45" i="18"/>
  <c r="AB45" i="18"/>
  <c r="AC45" i="18"/>
  <c r="AD45" i="18"/>
  <c r="AE45" i="18"/>
  <c r="W46" i="18"/>
  <c r="X46" i="18"/>
  <c r="Y46" i="18"/>
  <c r="Z46" i="18"/>
  <c r="AA46" i="18"/>
  <c r="AB46" i="18"/>
  <c r="AC46" i="18"/>
  <c r="AD46" i="18"/>
  <c r="AE46" i="18"/>
  <c r="W47" i="18"/>
  <c r="X47" i="18"/>
  <c r="Y47" i="18"/>
  <c r="Z47" i="18"/>
  <c r="AA47" i="18"/>
  <c r="AB47" i="18"/>
  <c r="AC47" i="18"/>
  <c r="AD47" i="18"/>
  <c r="AE47" i="18"/>
  <c r="W48" i="18"/>
  <c r="X48" i="18"/>
  <c r="Y48" i="18"/>
  <c r="Z48" i="18"/>
  <c r="AA48" i="18"/>
  <c r="AB48" i="18"/>
  <c r="AC48" i="18"/>
  <c r="AD48" i="18"/>
  <c r="AE48" i="18"/>
  <c r="W49" i="18"/>
  <c r="X49" i="18"/>
  <c r="Y49" i="18"/>
  <c r="Z49" i="18"/>
  <c r="AA49" i="18"/>
  <c r="AB49" i="18"/>
  <c r="AC49" i="18"/>
  <c r="AD49" i="18"/>
  <c r="AE49" i="18"/>
  <c r="W50" i="18"/>
  <c r="X50" i="18"/>
  <c r="Y50" i="18"/>
  <c r="Z50" i="18"/>
  <c r="AA50" i="18"/>
  <c r="AB50" i="18"/>
  <c r="AC50" i="18"/>
  <c r="AD50" i="18"/>
  <c r="AE50" i="18"/>
  <c r="W51" i="18"/>
  <c r="X51" i="18"/>
  <c r="Y51" i="18"/>
  <c r="Z51" i="18"/>
  <c r="AA51" i="18"/>
  <c r="AB51" i="18"/>
  <c r="AC51" i="18"/>
  <c r="AD51" i="18"/>
  <c r="AE51" i="18"/>
  <c r="W52" i="18"/>
  <c r="X52" i="18"/>
  <c r="Y52" i="18"/>
  <c r="Z52" i="18"/>
  <c r="AA52" i="18"/>
  <c r="AB52" i="18"/>
  <c r="AC52" i="18"/>
  <c r="AD52" i="18"/>
  <c r="AE52" i="18"/>
  <c r="W53" i="18"/>
  <c r="X53" i="18"/>
  <c r="Y53" i="18"/>
  <c r="Z53" i="18"/>
  <c r="AA53" i="18"/>
  <c r="AB53" i="18"/>
  <c r="AC53" i="18"/>
  <c r="AD53" i="18"/>
  <c r="AE53" i="18"/>
  <c r="W54" i="18"/>
  <c r="X54" i="18"/>
  <c r="Y54" i="18"/>
  <c r="Z54" i="18"/>
  <c r="AA54" i="18"/>
  <c r="AB54" i="18"/>
  <c r="AC54" i="18"/>
  <c r="AD54" i="18"/>
  <c r="AE54" i="18"/>
  <c r="W55" i="18"/>
  <c r="X55" i="18"/>
  <c r="Y55" i="18"/>
  <c r="Z55" i="18"/>
  <c r="AA55" i="18"/>
  <c r="AB55" i="18"/>
  <c r="AC55" i="18"/>
  <c r="AD55" i="18"/>
  <c r="AE55" i="18"/>
  <c r="W56" i="18"/>
  <c r="X56" i="18"/>
  <c r="Y56" i="18"/>
  <c r="Z56" i="18"/>
  <c r="AA56" i="18"/>
  <c r="AB56" i="18"/>
  <c r="AC56" i="18"/>
  <c r="AD56" i="18"/>
  <c r="AE56" i="18"/>
  <c r="W57" i="18"/>
  <c r="X57" i="18"/>
  <c r="Y57" i="18"/>
  <c r="Z57" i="18"/>
  <c r="AA57" i="18"/>
  <c r="AB57" i="18"/>
  <c r="AC57" i="18"/>
  <c r="AD57" i="18"/>
  <c r="AE57" i="18"/>
  <c r="W58" i="18"/>
  <c r="X58" i="18"/>
  <c r="Y58" i="18"/>
  <c r="Z58" i="18"/>
  <c r="AA58" i="18"/>
  <c r="AB58" i="18"/>
  <c r="AC58" i="18"/>
  <c r="AD58" i="18"/>
  <c r="AE58" i="18"/>
  <c r="W59" i="18"/>
  <c r="X59" i="18"/>
  <c r="Y59" i="18"/>
  <c r="Z59" i="18"/>
  <c r="AA59" i="18"/>
  <c r="AB59" i="18"/>
  <c r="AC59" i="18"/>
  <c r="AD59" i="18"/>
  <c r="AE59" i="18"/>
  <c r="W60" i="18"/>
  <c r="X60" i="18"/>
  <c r="Y60" i="18"/>
  <c r="Z60" i="18"/>
  <c r="AA60" i="18"/>
  <c r="AB60" i="18"/>
  <c r="AC60" i="18"/>
  <c r="AD60" i="18"/>
  <c r="AE60" i="18"/>
  <c r="W61" i="18"/>
  <c r="X61" i="18"/>
  <c r="Y61" i="18"/>
  <c r="Z61" i="18"/>
  <c r="AA61" i="18"/>
  <c r="AB61" i="18"/>
  <c r="AC61" i="18"/>
  <c r="AD61" i="18"/>
  <c r="AE61" i="18"/>
  <c r="W62" i="18"/>
  <c r="X62" i="18"/>
  <c r="Y62" i="18"/>
  <c r="Z62" i="18"/>
  <c r="AA62" i="18"/>
  <c r="AB62" i="18"/>
  <c r="AC62" i="18"/>
  <c r="AD62" i="18"/>
  <c r="AE62" i="18"/>
  <c r="W63" i="18"/>
  <c r="X63" i="18"/>
  <c r="Y63" i="18"/>
  <c r="Z63" i="18"/>
  <c r="AA63" i="18"/>
  <c r="AB63" i="18"/>
  <c r="AC63" i="18"/>
  <c r="AD63" i="18"/>
  <c r="AE63" i="18"/>
  <c r="W64" i="18"/>
  <c r="X64" i="18"/>
  <c r="Y64" i="18"/>
  <c r="Z64" i="18"/>
  <c r="AA64" i="18"/>
  <c r="AB64" i="18"/>
  <c r="AC64" i="18"/>
  <c r="AD64" i="18"/>
  <c r="AE64" i="18"/>
  <c r="W65" i="18"/>
  <c r="X65" i="18"/>
  <c r="Y65" i="18"/>
  <c r="Z65" i="18"/>
  <c r="AA65" i="18"/>
  <c r="AB65" i="18"/>
  <c r="AC65" i="18"/>
  <c r="AD65" i="18"/>
  <c r="AE65" i="18"/>
  <c r="W66" i="18"/>
  <c r="X66" i="18"/>
  <c r="Y66" i="18"/>
  <c r="Z66" i="18"/>
  <c r="AA66" i="18"/>
  <c r="AB66" i="18"/>
  <c r="AC66" i="18"/>
  <c r="AD66" i="18"/>
  <c r="AE66" i="18"/>
  <c r="W67" i="18"/>
  <c r="X67" i="18"/>
  <c r="Y67" i="18"/>
  <c r="Z67" i="18"/>
  <c r="AA67" i="18"/>
  <c r="AB67" i="18"/>
  <c r="AC67" i="18"/>
  <c r="AD67" i="18"/>
  <c r="AE67" i="18"/>
  <c r="W68" i="18"/>
  <c r="X68" i="18"/>
  <c r="Y68" i="18"/>
  <c r="Z68" i="18"/>
  <c r="AA68" i="18"/>
  <c r="AB68" i="18"/>
  <c r="AC68" i="18"/>
  <c r="AD68" i="18"/>
  <c r="AE68" i="18"/>
  <c r="W69" i="18"/>
  <c r="X69" i="18"/>
  <c r="Y69" i="18"/>
  <c r="Z69" i="18"/>
  <c r="AA69" i="18"/>
  <c r="AB69" i="18"/>
  <c r="AC69" i="18"/>
  <c r="AD69" i="18"/>
  <c r="AE69" i="18"/>
  <c r="W70" i="18"/>
  <c r="X70" i="18"/>
  <c r="Y70" i="18"/>
  <c r="Z70" i="18"/>
  <c r="AA70" i="18"/>
  <c r="AB70" i="18"/>
  <c r="AC70" i="18"/>
  <c r="AD70" i="18"/>
  <c r="AE70" i="18"/>
  <c r="W71" i="18"/>
  <c r="X71" i="18"/>
  <c r="Y71" i="18"/>
  <c r="Z71" i="18"/>
  <c r="AA71" i="18"/>
  <c r="AB71" i="18"/>
  <c r="AC71" i="18"/>
  <c r="AD71" i="18"/>
  <c r="AE71" i="18"/>
  <c r="W72" i="18"/>
  <c r="X72" i="18"/>
  <c r="Y72" i="18"/>
  <c r="Z72" i="18"/>
  <c r="AA72" i="18"/>
  <c r="AB72" i="18"/>
  <c r="AC72" i="18"/>
  <c r="AD72" i="18"/>
  <c r="AE72" i="18"/>
  <c r="W73" i="18"/>
  <c r="X73" i="18"/>
  <c r="Y73" i="18"/>
  <c r="Z73" i="18"/>
  <c r="AA73" i="18"/>
  <c r="AB73" i="18"/>
  <c r="AC73" i="18"/>
  <c r="AD73" i="18"/>
  <c r="AE73" i="18"/>
  <c r="W74" i="18"/>
  <c r="X74" i="18"/>
  <c r="Y74" i="18"/>
  <c r="Z74" i="18"/>
  <c r="AA74" i="18"/>
  <c r="AB74" i="18"/>
  <c r="AC74" i="18"/>
  <c r="AD74" i="18"/>
  <c r="AE74" i="18"/>
  <c r="W75" i="18"/>
  <c r="X75" i="18"/>
  <c r="Y75" i="18"/>
  <c r="Z75" i="18"/>
  <c r="AA75" i="18"/>
  <c r="AB75" i="18"/>
  <c r="AC75" i="18"/>
  <c r="AD75" i="18"/>
  <c r="AE75" i="18"/>
  <c r="W76" i="18"/>
  <c r="X76" i="18"/>
  <c r="Y76" i="18"/>
  <c r="Z76" i="18"/>
  <c r="AA76" i="18"/>
  <c r="AB76" i="18"/>
  <c r="AC76" i="18"/>
  <c r="AD76" i="18"/>
  <c r="AE76" i="18"/>
  <c r="W77" i="18"/>
  <c r="X77" i="18"/>
  <c r="Y77" i="18"/>
  <c r="Z77" i="18"/>
  <c r="AA77" i="18"/>
  <c r="AB77" i="18"/>
  <c r="AC77" i="18"/>
  <c r="AD77" i="18"/>
  <c r="AE77" i="18"/>
  <c r="W78" i="18"/>
  <c r="X78" i="18"/>
  <c r="Y78" i="18"/>
  <c r="Z78" i="18"/>
  <c r="AA78" i="18"/>
  <c r="AB78" i="18"/>
  <c r="AC78" i="18"/>
  <c r="AD78" i="18"/>
  <c r="AE78" i="18"/>
  <c r="W79" i="18"/>
  <c r="X79" i="18"/>
  <c r="Y79" i="18"/>
  <c r="Z79" i="18"/>
  <c r="AA79" i="18"/>
  <c r="AB79" i="18"/>
  <c r="AC79" i="18"/>
  <c r="AD79" i="18"/>
  <c r="AE79" i="18"/>
  <c r="W80" i="18"/>
  <c r="X80" i="18"/>
  <c r="Y80" i="18"/>
  <c r="Z80" i="18"/>
  <c r="AA80" i="18"/>
  <c r="AB80" i="18"/>
  <c r="AC80" i="18"/>
  <c r="AD80" i="18"/>
  <c r="AE80" i="18"/>
  <c r="W81" i="18"/>
  <c r="X81" i="18"/>
  <c r="Y81" i="18"/>
  <c r="Z81" i="18"/>
  <c r="AA81" i="18"/>
  <c r="AB81" i="18"/>
  <c r="AC81" i="18"/>
  <c r="AD81" i="18"/>
  <c r="AE81" i="18"/>
  <c r="W82" i="18"/>
  <c r="X82" i="18"/>
  <c r="Y82" i="18"/>
  <c r="Z82" i="18"/>
  <c r="AA82" i="18"/>
  <c r="AB82" i="18"/>
  <c r="AC82" i="18"/>
  <c r="AD82" i="18"/>
  <c r="AE82" i="18"/>
  <c r="W83" i="18"/>
  <c r="X83" i="18"/>
  <c r="Y83" i="18"/>
  <c r="Z83" i="18"/>
  <c r="AA83" i="18"/>
  <c r="AB83" i="18"/>
  <c r="AC83" i="18"/>
  <c r="AD83" i="18"/>
  <c r="AE83" i="18"/>
  <c r="W84" i="18"/>
  <c r="X84" i="18"/>
  <c r="Y84" i="18"/>
  <c r="Z84" i="18"/>
  <c r="AA84" i="18"/>
  <c r="AB84" i="18"/>
  <c r="AC84" i="18"/>
  <c r="AD84" i="18"/>
  <c r="AE84" i="18"/>
  <c r="W85" i="18"/>
  <c r="X85" i="18"/>
  <c r="Y85" i="18"/>
  <c r="Z85" i="18"/>
  <c r="AA85" i="18"/>
  <c r="AB85" i="18"/>
  <c r="AC85" i="18"/>
  <c r="AD85" i="18"/>
  <c r="AE85" i="18"/>
  <c r="W86" i="18"/>
  <c r="X86" i="18"/>
  <c r="Y86" i="18"/>
  <c r="Z86" i="18"/>
  <c r="AA86" i="18"/>
  <c r="AB86" i="18"/>
  <c r="AC86" i="18"/>
  <c r="AD86" i="18"/>
  <c r="AE86" i="18"/>
  <c r="W87" i="18"/>
  <c r="X87" i="18"/>
  <c r="Y87" i="18"/>
  <c r="Z87" i="18"/>
  <c r="AA87" i="18"/>
  <c r="AB87" i="18"/>
  <c r="AC87" i="18"/>
  <c r="AD87" i="18"/>
  <c r="AE87" i="18"/>
  <c r="W88" i="18"/>
  <c r="X88" i="18"/>
  <c r="Y88" i="18"/>
  <c r="Z88" i="18"/>
  <c r="AA88" i="18"/>
  <c r="AB88" i="18"/>
  <c r="AC88" i="18"/>
  <c r="AD88" i="18"/>
  <c r="AE88" i="18"/>
  <c r="W89" i="18"/>
  <c r="X89" i="18"/>
  <c r="Y89" i="18"/>
  <c r="Z89" i="18"/>
  <c r="AA89" i="18"/>
  <c r="AB89" i="18"/>
  <c r="AC89" i="18"/>
  <c r="AD89" i="18"/>
  <c r="AE89" i="18"/>
  <c r="W90" i="18"/>
  <c r="X90" i="18"/>
  <c r="Y90" i="18"/>
  <c r="Z90" i="18"/>
  <c r="AA90" i="18"/>
  <c r="AB90" i="18"/>
  <c r="AC90" i="18"/>
  <c r="AD90" i="18"/>
  <c r="AE90" i="18"/>
  <c r="W91" i="18"/>
  <c r="X91" i="18"/>
  <c r="Y91" i="18"/>
  <c r="Z91" i="18"/>
  <c r="AA91" i="18"/>
  <c r="AB91" i="18"/>
  <c r="AC91" i="18"/>
  <c r="AD91" i="18"/>
  <c r="AE91" i="18"/>
  <c r="W92" i="18"/>
  <c r="X92" i="18"/>
  <c r="Y92" i="18"/>
  <c r="Z92" i="18"/>
  <c r="AA92" i="18"/>
  <c r="AB92" i="18"/>
  <c r="AC92" i="18"/>
  <c r="AD92" i="18"/>
  <c r="AE92" i="18"/>
  <c r="W93" i="18"/>
  <c r="X93" i="18"/>
  <c r="Y93" i="18"/>
  <c r="Z93" i="18"/>
  <c r="AA93" i="18"/>
  <c r="AB93" i="18"/>
  <c r="AC93" i="18"/>
  <c r="AD93" i="18"/>
  <c r="AE93" i="18"/>
  <c r="W94" i="18"/>
  <c r="X94" i="18"/>
  <c r="Y94" i="18"/>
  <c r="Z94" i="18"/>
  <c r="AA94" i="18"/>
  <c r="AB94" i="18"/>
  <c r="AC94" i="18"/>
  <c r="AD94" i="18"/>
  <c r="AE94" i="18"/>
  <c r="W95" i="18"/>
  <c r="X95" i="18"/>
  <c r="Y95" i="18"/>
  <c r="Z95" i="18"/>
  <c r="AA95" i="18"/>
  <c r="AB95" i="18"/>
  <c r="AC95" i="18"/>
  <c r="AD95" i="18"/>
  <c r="AE95" i="18"/>
  <c r="W96" i="18"/>
  <c r="X96" i="18"/>
  <c r="Y96" i="18"/>
  <c r="Z96" i="18"/>
  <c r="AA96" i="18"/>
  <c r="AB96" i="18"/>
  <c r="AC96" i="18"/>
  <c r="AD96" i="18"/>
  <c r="AE96" i="18"/>
  <c r="W97" i="18"/>
  <c r="X97" i="18"/>
  <c r="Y97" i="18"/>
  <c r="Z97" i="18"/>
  <c r="AA97" i="18"/>
  <c r="AB97" i="18"/>
  <c r="AC97" i="18"/>
  <c r="AD97" i="18"/>
  <c r="AE97" i="18"/>
  <c r="W98" i="18"/>
  <c r="X98" i="18"/>
  <c r="Y98" i="18"/>
  <c r="Z98" i="18"/>
  <c r="AA98" i="18"/>
  <c r="AB98" i="18"/>
  <c r="AC98" i="18"/>
  <c r="AD98" i="18"/>
  <c r="AE98" i="18"/>
  <c r="W99" i="18"/>
  <c r="X99" i="18"/>
  <c r="Y99" i="18"/>
  <c r="Z99" i="18"/>
  <c r="AA99" i="18"/>
  <c r="AB99" i="18"/>
  <c r="AC99" i="18"/>
  <c r="AD99" i="18"/>
  <c r="AE99" i="18"/>
  <c r="W100" i="18"/>
  <c r="X100" i="18"/>
  <c r="Y100" i="18"/>
  <c r="Z100" i="18"/>
  <c r="AA100" i="18"/>
  <c r="AB100" i="18"/>
  <c r="AC100" i="18"/>
  <c r="AD100" i="18"/>
  <c r="AE100" i="18"/>
  <c r="W101" i="18"/>
  <c r="X101" i="18"/>
  <c r="Y101" i="18"/>
  <c r="Z101" i="18"/>
  <c r="AA101" i="18"/>
  <c r="AB101" i="18"/>
  <c r="AC101" i="18"/>
  <c r="AD101" i="18"/>
  <c r="AE101" i="18"/>
  <c r="W102" i="18"/>
  <c r="X102" i="18"/>
  <c r="Y102" i="18"/>
  <c r="Z102" i="18"/>
  <c r="AA102" i="18"/>
  <c r="AB102" i="18"/>
  <c r="AC102" i="18"/>
  <c r="AD102" i="18"/>
  <c r="AE102" i="18"/>
  <c r="W103" i="18"/>
  <c r="X103" i="18"/>
  <c r="Y103" i="18"/>
  <c r="Z103" i="18"/>
  <c r="AA103" i="18"/>
  <c r="AB103" i="18"/>
  <c r="AC103" i="18"/>
  <c r="AD103" i="18"/>
  <c r="AE103" i="18"/>
  <c r="W104" i="18"/>
  <c r="X104" i="18"/>
  <c r="Y104" i="18"/>
  <c r="Z104" i="18"/>
  <c r="AA104" i="18"/>
  <c r="AB104" i="18"/>
  <c r="AC104" i="18"/>
  <c r="AD104" i="18"/>
  <c r="AE104" i="18"/>
  <c r="W105" i="18"/>
  <c r="X105" i="18"/>
  <c r="Y105" i="18"/>
  <c r="Z105" i="18"/>
  <c r="AA105" i="18"/>
  <c r="AB105" i="18"/>
  <c r="AC105" i="18"/>
  <c r="AD105" i="18"/>
  <c r="AE105" i="18"/>
  <c r="W106" i="18"/>
  <c r="X106" i="18"/>
  <c r="Y106" i="18"/>
  <c r="Z106" i="18"/>
  <c r="AA106" i="18"/>
  <c r="AB106" i="18"/>
  <c r="AC106" i="18"/>
  <c r="AD106" i="18"/>
  <c r="AE106" i="18"/>
  <c r="W107" i="18"/>
  <c r="X107" i="18"/>
  <c r="Y107" i="18"/>
  <c r="Z107" i="18"/>
  <c r="AA107" i="18"/>
  <c r="AB107" i="18"/>
  <c r="AC107" i="18"/>
  <c r="AD107" i="18"/>
  <c r="AE107" i="18"/>
  <c r="W108" i="18"/>
  <c r="X108" i="18"/>
  <c r="Y108" i="18"/>
  <c r="Z108" i="18"/>
  <c r="AA108" i="18"/>
  <c r="AB108" i="18"/>
  <c r="AC108" i="18"/>
  <c r="AD108" i="18"/>
  <c r="AE108" i="18"/>
  <c r="W109" i="18"/>
  <c r="X109" i="18"/>
  <c r="Y109" i="18"/>
  <c r="Z109" i="18"/>
  <c r="AA109" i="18"/>
  <c r="AB109" i="18"/>
  <c r="AC109" i="18"/>
  <c r="AD109" i="18"/>
  <c r="AE109" i="18"/>
  <c r="W110" i="18"/>
  <c r="X110" i="18"/>
  <c r="Y110" i="18"/>
  <c r="Z110" i="18"/>
  <c r="AA110" i="18"/>
  <c r="AB110" i="18"/>
  <c r="AC110" i="18"/>
  <c r="AD110" i="18"/>
  <c r="AE110" i="18"/>
  <c r="W111" i="18"/>
  <c r="X111" i="18"/>
  <c r="Y111" i="18"/>
  <c r="Z111" i="18"/>
  <c r="AA111" i="18"/>
  <c r="AB111" i="18"/>
  <c r="AC111" i="18"/>
  <c r="AD111" i="18"/>
  <c r="AE111" i="18"/>
  <c r="W112" i="18"/>
  <c r="X112" i="18"/>
  <c r="Y112" i="18"/>
  <c r="Z112" i="18"/>
  <c r="AA112" i="18"/>
  <c r="AB112" i="18"/>
  <c r="AC112" i="18"/>
  <c r="AD112" i="18"/>
  <c r="AE112" i="18"/>
  <c r="W113" i="18"/>
  <c r="X113" i="18"/>
  <c r="Y113" i="18"/>
  <c r="Z113" i="18"/>
  <c r="AA113" i="18"/>
  <c r="AB113" i="18"/>
  <c r="AC113" i="18"/>
  <c r="AD113" i="18"/>
  <c r="AE113" i="18"/>
  <c r="W114" i="18"/>
  <c r="X114" i="18"/>
  <c r="Y114" i="18"/>
  <c r="Z114" i="18"/>
  <c r="AA114" i="18"/>
  <c r="AB114" i="18"/>
  <c r="AC114" i="18"/>
  <c r="AD114" i="18"/>
  <c r="AE114" i="18"/>
  <c r="W115" i="18"/>
  <c r="X115" i="18"/>
  <c r="Y115" i="18"/>
  <c r="Z115" i="18"/>
  <c r="AA115" i="18"/>
  <c r="AB115" i="18"/>
  <c r="AC115" i="18"/>
  <c r="AD115" i="18"/>
  <c r="AE115" i="18"/>
  <c r="W116" i="18"/>
  <c r="X116" i="18"/>
  <c r="Y116" i="18"/>
  <c r="Z116" i="18"/>
  <c r="AA116" i="18"/>
  <c r="AB116" i="18"/>
  <c r="AC116" i="18"/>
  <c r="AD116" i="18"/>
  <c r="AE116" i="18"/>
  <c r="W117" i="18"/>
  <c r="X117" i="18"/>
  <c r="Y117" i="18"/>
  <c r="Z117" i="18"/>
  <c r="AA117" i="18"/>
  <c r="AB117" i="18"/>
  <c r="AC117" i="18"/>
  <c r="AD117" i="18"/>
  <c r="AE117" i="18"/>
  <c r="W118" i="18"/>
  <c r="X118" i="18"/>
  <c r="Y118" i="18"/>
  <c r="Z118" i="18"/>
  <c r="AA118" i="18"/>
  <c r="AB118" i="18"/>
  <c r="AC118" i="18"/>
  <c r="AD118" i="18"/>
  <c r="AE118" i="18"/>
  <c r="W119" i="18"/>
  <c r="X119" i="18"/>
  <c r="Y119" i="18"/>
  <c r="Z119" i="18"/>
  <c r="AA119" i="18"/>
  <c r="AB119" i="18"/>
  <c r="AC119" i="18"/>
  <c r="AD119" i="18"/>
  <c r="AE119" i="18"/>
  <c r="W120" i="18"/>
  <c r="X120" i="18"/>
  <c r="Y120" i="18"/>
  <c r="Z120" i="18"/>
  <c r="AA120" i="18"/>
  <c r="AB120" i="18"/>
  <c r="AC120" i="18"/>
  <c r="AD120" i="18"/>
  <c r="AE120" i="18"/>
  <c r="W121" i="18"/>
  <c r="X121" i="18"/>
  <c r="Y121" i="18"/>
  <c r="Z121" i="18"/>
  <c r="AA121" i="18"/>
  <c r="AB121" i="18"/>
  <c r="AC121" i="18"/>
  <c r="AD121" i="18"/>
  <c r="AE121" i="18"/>
  <c r="W122" i="18"/>
  <c r="X122" i="18"/>
  <c r="Y122" i="18"/>
  <c r="Z122" i="18"/>
  <c r="AA122" i="18"/>
  <c r="AB122" i="18"/>
  <c r="AC122" i="18"/>
  <c r="AD122" i="18"/>
  <c r="AE122" i="18"/>
  <c r="W123" i="18"/>
  <c r="X123" i="18"/>
  <c r="Y123" i="18"/>
  <c r="Z123" i="18"/>
  <c r="AA123" i="18"/>
  <c r="AB123" i="18"/>
  <c r="AC123" i="18"/>
  <c r="AD123" i="18"/>
  <c r="AE123" i="18"/>
  <c r="W124" i="18"/>
  <c r="X124" i="18"/>
  <c r="Y124" i="18"/>
  <c r="Z124" i="18"/>
  <c r="AA124" i="18"/>
  <c r="AB124" i="18"/>
  <c r="AC124" i="18"/>
  <c r="AD124" i="18"/>
  <c r="AE124" i="18"/>
  <c r="W125" i="18"/>
  <c r="X125" i="18"/>
  <c r="Y125" i="18"/>
  <c r="Z125" i="18"/>
  <c r="AA125" i="18"/>
  <c r="AB125" i="18"/>
  <c r="AC125" i="18"/>
  <c r="AD125" i="18"/>
  <c r="AE125" i="18"/>
  <c r="W126" i="18"/>
  <c r="X126" i="18"/>
  <c r="Y126" i="18"/>
  <c r="Z126" i="18"/>
  <c r="AA126" i="18"/>
  <c r="AB126" i="18"/>
  <c r="AC126" i="18"/>
  <c r="AD126" i="18"/>
  <c r="AE126" i="18"/>
  <c r="W127" i="18"/>
  <c r="X127" i="18"/>
  <c r="Y127" i="18"/>
  <c r="Z127" i="18"/>
  <c r="AA127" i="18"/>
  <c r="AB127" i="18"/>
  <c r="AC127" i="18"/>
  <c r="AD127" i="18"/>
  <c r="AE127" i="18"/>
  <c r="W128" i="18"/>
  <c r="X128" i="18"/>
  <c r="Y128" i="18"/>
  <c r="Z128" i="18"/>
  <c r="AA128" i="18"/>
  <c r="AB128" i="18"/>
  <c r="AC128" i="18"/>
  <c r="AD128" i="18"/>
  <c r="AE128" i="18"/>
  <c r="W129" i="18"/>
  <c r="X129" i="18"/>
  <c r="Y129" i="18"/>
  <c r="Z129" i="18"/>
  <c r="AA129" i="18"/>
  <c r="AB129" i="18"/>
  <c r="AC129" i="18"/>
  <c r="AD129" i="18"/>
  <c r="AE129" i="18"/>
  <c r="W130" i="18"/>
  <c r="X130" i="18"/>
  <c r="Y130" i="18"/>
  <c r="Z130" i="18"/>
  <c r="AA130" i="18"/>
  <c r="AB130" i="18"/>
  <c r="AC130" i="18"/>
  <c r="AD130" i="18"/>
  <c r="AE130" i="18"/>
  <c r="W131" i="18"/>
  <c r="X131" i="18"/>
  <c r="Y131" i="18"/>
  <c r="Z131" i="18"/>
  <c r="AA131" i="18"/>
  <c r="AB131" i="18"/>
  <c r="AC131" i="18"/>
  <c r="AD131" i="18"/>
  <c r="AE131" i="18"/>
  <c r="W132" i="18"/>
  <c r="X132" i="18"/>
  <c r="Y132" i="18"/>
  <c r="Z132" i="18"/>
  <c r="AA132" i="18"/>
  <c r="AB132" i="18"/>
  <c r="AC132" i="18"/>
  <c r="AD132" i="18"/>
  <c r="AE132" i="18"/>
  <c r="W133" i="18"/>
  <c r="X133" i="18"/>
  <c r="Y133" i="18"/>
  <c r="Z133" i="18"/>
  <c r="AA133" i="18"/>
  <c r="AB133" i="18"/>
  <c r="AC133" i="18"/>
  <c r="AD133" i="18"/>
  <c r="AE133" i="18"/>
  <c r="W134" i="18"/>
  <c r="X134" i="18"/>
  <c r="Y134" i="18"/>
  <c r="Z134" i="18"/>
  <c r="AA134" i="18"/>
  <c r="AB134" i="18"/>
  <c r="AC134" i="18"/>
  <c r="AD134" i="18"/>
  <c r="AE134" i="18"/>
  <c r="W135" i="18"/>
  <c r="X135" i="18"/>
  <c r="Y135" i="18"/>
  <c r="Z135" i="18"/>
  <c r="AA135" i="18"/>
  <c r="AB135" i="18"/>
  <c r="AC135" i="18"/>
  <c r="AD135" i="18"/>
  <c r="AE135" i="18"/>
  <c r="W136" i="18"/>
  <c r="X136" i="18"/>
  <c r="Y136" i="18"/>
  <c r="Z136" i="18"/>
  <c r="AA136" i="18"/>
  <c r="AB136" i="18"/>
  <c r="AC136" i="18"/>
  <c r="AD136" i="18"/>
  <c r="AE136" i="18"/>
  <c r="W137" i="18"/>
  <c r="X137" i="18"/>
  <c r="Y137" i="18"/>
  <c r="Z137" i="18"/>
  <c r="AA137" i="18"/>
  <c r="AB137" i="18"/>
  <c r="AC137" i="18"/>
  <c r="AD137" i="18"/>
  <c r="AE137" i="18"/>
  <c r="W138" i="18"/>
  <c r="X138" i="18"/>
  <c r="Y138" i="18"/>
  <c r="Z138" i="18"/>
  <c r="AA138" i="18"/>
  <c r="AB138" i="18"/>
  <c r="AC138" i="18"/>
  <c r="AD138" i="18"/>
  <c r="AE138" i="18"/>
  <c r="W139" i="18"/>
  <c r="X139" i="18"/>
  <c r="Y139" i="18"/>
  <c r="Z139" i="18"/>
  <c r="AA139" i="18"/>
  <c r="AB139" i="18"/>
  <c r="AC139" i="18"/>
  <c r="AD139" i="18"/>
  <c r="AE139" i="18"/>
  <c r="W140" i="18"/>
  <c r="X140" i="18"/>
  <c r="Y140" i="18"/>
  <c r="Z140" i="18"/>
  <c r="AA140" i="18"/>
  <c r="AB140" i="18"/>
  <c r="AC140" i="18"/>
  <c r="AD140" i="18"/>
  <c r="AE140" i="18"/>
  <c r="W141" i="18"/>
  <c r="X141" i="18"/>
  <c r="Y141" i="18"/>
  <c r="Z141" i="18"/>
  <c r="AA141" i="18"/>
  <c r="AB141" i="18"/>
  <c r="AC141" i="18"/>
  <c r="AD141" i="18"/>
  <c r="AE141" i="18"/>
  <c r="W142" i="18"/>
  <c r="X142" i="18"/>
  <c r="Y142" i="18"/>
  <c r="Z142" i="18"/>
  <c r="AA142" i="18"/>
  <c r="AB142" i="18"/>
  <c r="AC142" i="18"/>
  <c r="AD142" i="18"/>
  <c r="AE142" i="18"/>
  <c r="W143" i="18"/>
  <c r="X143" i="18"/>
  <c r="Y143" i="18"/>
  <c r="Z143" i="18"/>
  <c r="AA143" i="18"/>
  <c r="AB143" i="18"/>
  <c r="AC143" i="18"/>
  <c r="AD143" i="18"/>
  <c r="AE143" i="18"/>
  <c r="W144" i="18"/>
  <c r="X144" i="18"/>
  <c r="Y144" i="18"/>
  <c r="Z144" i="18"/>
  <c r="AA144" i="18"/>
  <c r="AB144" i="18"/>
  <c r="AC144" i="18"/>
  <c r="AD144" i="18"/>
  <c r="AE144" i="18"/>
  <c r="W145" i="18"/>
  <c r="X145" i="18"/>
  <c r="Y145" i="18"/>
  <c r="Z145" i="18"/>
  <c r="AA145" i="18"/>
  <c r="AB145" i="18"/>
  <c r="AC145" i="18"/>
  <c r="AD145" i="18"/>
  <c r="AE145" i="18"/>
  <c r="W146" i="18"/>
  <c r="X146" i="18"/>
  <c r="Y146" i="18"/>
  <c r="Z146" i="18"/>
  <c r="AA146" i="18"/>
  <c r="AB146" i="18"/>
  <c r="AC146" i="18"/>
  <c r="AD146" i="18"/>
  <c r="AE146" i="18"/>
  <c r="W147" i="18"/>
  <c r="X147" i="18"/>
  <c r="Y147" i="18"/>
  <c r="Z147" i="18"/>
  <c r="AA147" i="18"/>
  <c r="AB147" i="18"/>
  <c r="AC147" i="18"/>
  <c r="AD147" i="18"/>
  <c r="AE147" i="18"/>
  <c r="W148" i="18"/>
  <c r="X148" i="18"/>
  <c r="Y148" i="18"/>
  <c r="Z148" i="18"/>
  <c r="AA148" i="18"/>
  <c r="AB148" i="18"/>
  <c r="AC148" i="18"/>
  <c r="AD148" i="18"/>
  <c r="AE148" i="18"/>
  <c r="W149" i="18"/>
  <c r="X149" i="18"/>
  <c r="Y149" i="18"/>
  <c r="Z149" i="18"/>
  <c r="AA149" i="18"/>
  <c r="AB149" i="18"/>
  <c r="AC149" i="18"/>
  <c r="AD149" i="18"/>
  <c r="AE149" i="18"/>
  <c r="W150" i="18"/>
  <c r="X150" i="18"/>
  <c r="Y150" i="18"/>
  <c r="Z150" i="18"/>
  <c r="AA150" i="18"/>
  <c r="AB150" i="18"/>
  <c r="AC150" i="18"/>
  <c r="AD150" i="18"/>
  <c r="AE150" i="18"/>
  <c r="W151" i="18"/>
  <c r="X151" i="18"/>
  <c r="Y151" i="18"/>
  <c r="Z151" i="18"/>
  <c r="AA151" i="18"/>
  <c r="AB151" i="18"/>
  <c r="AC151" i="18"/>
  <c r="AD151" i="18"/>
  <c r="AE151" i="18"/>
  <c r="W152" i="18"/>
  <c r="X152" i="18"/>
  <c r="Y152" i="18"/>
  <c r="Z152" i="18"/>
  <c r="AA152" i="18"/>
  <c r="AB152" i="18"/>
  <c r="AC152" i="18"/>
  <c r="AD152" i="18"/>
  <c r="AE152" i="18"/>
  <c r="W153" i="18"/>
  <c r="X153" i="18"/>
  <c r="Y153" i="18"/>
  <c r="Z153" i="18"/>
  <c r="AA153" i="18"/>
  <c r="AB153" i="18"/>
  <c r="AC153" i="18"/>
  <c r="AD153" i="18"/>
  <c r="AE153" i="18"/>
  <c r="W154" i="18"/>
  <c r="X154" i="18"/>
  <c r="Y154" i="18"/>
  <c r="Z154" i="18"/>
  <c r="AA154" i="18"/>
  <c r="AB154" i="18"/>
  <c r="AC154" i="18"/>
  <c r="AD154" i="18"/>
  <c r="AE154" i="18"/>
  <c r="W155" i="18"/>
  <c r="X155" i="18"/>
  <c r="Y155" i="18"/>
  <c r="Z155" i="18"/>
  <c r="AA155" i="18"/>
  <c r="AB155" i="18"/>
  <c r="AC155" i="18"/>
  <c r="AD155" i="18"/>
  <c r="AE155" i="18"/>
  <c r="W156" i="18"/>
  <c r="X156" i="18"/>
  <c r="Y156" i="18"/>
  <c r="Z156" i="18"/>
  <c r="AA156" i="18"/>
  <c r="AB156" i="18"/>
  <c r="AC156" i="18"/>
  <c r="AD156" i="18"/>
  <c r="AE156" i="18"/>
  <c r="W157" i="18"/>
  <c r="X157" i="18"/>
  <c r="Y157" i="18"/>
  <c r="Z157" i="18"/>
  <c r="AA157" i="18"/>
  <c r="AB157" i="18"/>
  <c r="AC157" i="18"/>
  <c r="AD157" i="18"/>
  <c r="AE157" i="18"/>
  <c r="W158" i="18"/>
  <c r="X158" i="18"/>
  <c r="Y158" i="18"/>
  <c r="Z158" i="18"/>
  <c r="AA158" i="18"/>
  <c r="AB158" i="18"/>
  <c r="AC158" i="18"/>
  <c r="AD158" i="18"/>
  <c r="AE158" i="18"/>
  <c r="W159" i="18"/>
  <c r="X159" i="18"/>
  <c r="Y159" i="18"/>
  <c r="Z159" i="18"/>
  <c r="AA159" i="18"/>
  <c r="AB159" i="18"/>
  <c r="AC159" i="18"/>
  <c r="AD159" i="18"/>
  <c r="AE159" i="18"/>
  <c r="W160" i="18"/>
  <c r="X160" i="18"/>
  <c r="Y160" i="18"/>
  <c r="Z160" i="18"/>
  <c r="AA160" i="18"/>
  <c r="AB160" i="18"/>
  <c r="AC160" i="18"/>
  <c r="AD160" i="18"/>
  <c r="AE160" i="18"/>
  <c r="W161" i="18"/>
  <c r="X161" i="18"/>
  <c r="Y161" i="18"/>
  <c r="Z161" i="18"/>
  <c r="AA161" i="18"/>
  <c r="AB161" i="18"/>
  <c r="AC161" i="18"/>
  <c r="AD161" i="18"/>
  <c r="AE161" i="18"/>
  <c r="W162" i="18"/>
  <c r="X162" i="18"/>
  <c r="Y162" i="18"/>
  <c r="Z162" i="18"/>
  <c r="AA162" i="18"/>
  <c r="AB162" i="18"/>
  <c r="AC162" i="18"/>
  <c r="AD162" i="18"/>
  <c r="AE162" i="18"/>
  <c r="W163" i="18"/>
  <c r="X163" i="18"/>
  <c r="Y163" i="18"/>
  <c r="Z163" i="18"/>
  <c r="AA163" i="18"/>
  <c r="AB163" i="18"/>
  <c r="AC163" i="18"/>
  <c r="AD163" i="18"/>
  <c r="AE163" i="18"/>
  <c r="W164" i="18"/>
  <c r="X164" i="18"/>
  <c r="Y164" i="18"/>
  <c r="Z164" i="18"/>
  <c r="AA164" i="18"/>
  <c r="AB164" i="18"/>
  <c r="AC164" i="18"/>
  <c r="AD164" i="18"/>
  <c r="AE164" i="18"/>
  <c r="W165" i="18"/>
  <c r="X165" i="18"/>
  <c r="Y165" i="18"/>
  <c r="Z165" i="18"/>
  <c r="AA165" i="18"/>
  <c r="AB165" i="18"/>
  <c r="AC165" i="18"/>
  <c r="AD165" i="18"/>
  <c r="AE165" i="18"/>
  <c r="W166" i="18"/>
  <c r="X166" i="18"/>
  <c r="Y166" i="18"/>
  <c r="Z166" i="18"/>
  <c r="AA166" i="18"/>
  <c r="AB166" i="18"/>
  <c r="AC166" i="18"/>
  <c r="AD166" i="18"/>
  <c r="AE166" i="18"/>
  <c r="W167" i="18"/>
  <c r="X167" i="18"/>
  <c r="Y167" i="18"/>
  <c r="Z167" i="18"/>
  <c r="AA167" i="18"/>
  <c r="AB167" i="18"/>
  <c r="AC167" i="18"/>
  <c r="AD167" i="18"/>
  <c r="AE167" i="18"/>
  <c r="W168" i="18"/>
  <c r="X168" i="18"/>
  <c r="Y168" i="18"/>
  <c r="Z168" i="18"/>
  <c r="AA168" i="18"/>
  <c r="AB168" i="18"/>
  <c r="AC168" i="18"/>
  <c r="AD168" i="18"/>
  <c r="AE168" i="18"/>
  <c r="W169" i="18"/>
  <c r="X169" i="18"/>
  <c r="Y169" i="18"/>
  <c r="Z169" i="18"/>
  <c r="AA169" i="18"/>
  <c r="AB169" i="18"/>
  <c r="AC169" i="18"/>
  <c r="AD169" i="18"/>
  <c r="AE169" i="18"/>
  <c r="W170" i="18"/>
  <c r="X170" i="18"/>
  <c r="Y170" i="18"/>
  <c r="Z170" i="18"/>
  <c r="AA170" i="18"/>
  <c r="AB170" i="18"/>
  <c r="AC170" i="18"/>
  <c r="AD170" i="18"/>
  <c r="AE170" i="18"/>
  <c r="W171" i="18"/>
  <c r="X171" i="18"/>
  <c r="Y171" i="18"/>
  <c r="Z171" i="18"/>
  <c r="AA171" i="18"/>
  <c r="AB171" i="18"/>
  <c r="AC171" i="18"/>
  <c r="AD171" i="18"/>
  <c r="AE171" i="18"/>
  <c r="W172" i="18"/>
  <c r="X172" i="18"/>
  <c r="Y172" i="18"/>
  <c r="Z172" i="18"/>
  <c r="AA172" i="18"/>
  <c r="AB172" i="18"/>
  <c r="AC172" i="18"/>
  <c r="AD172" i="18"/>
  <c r="AE172" i="18"/>
  <c r="W173" i="18"/>
  <c r="X173" i="18"/>
  <c r="Y173" i="18"/>
  <c r="Z173" i="18"/>
  <c r="AA173" i="18"/>
  <c r="AB173" i="18"/>
  <c r="AC173" i="18"/>
  <c r="AD173" i="18"/>
  <c r="AE173" i="18"/>
  <c r="W174" i="18"/>
  <c r="X174" i="18"/>
  <c r="Y174" i="18"/>
  <c r="Z174" i="18"/>
  <c r="AA174" i="18"/>
  <c r="AB174" i="18"/>
  <c r="AC174" i="18"/>
  <c r="AD174" i="18"/>
  <c r="AE174" i="18"/>
  <c r="W175" i="18"/>
  <c r="X175" i="18"/>
  <c r="Y175" i="18"/>
  <c r="Z175" i="18"/>
  <c r="AA175" i="18"/>
  <c r="AB175" i="18"/>
  <c r="AC175" i="18"/>
  <c r="AD175" i="18"/>
  <c r="AE175" i="18"/>
  <c r="W176" i="18"/>
  <c r="X176" i="18"/>
  <c r="Y176" i="18"/>
  <c r="Z176" i="18"/>
  <c r="AA176" i="18"/>
  <c r="AB176" i="18"/>
  <c r="AC176" i="18"/>
  <c r="AD176" i="18"/>
  <c r="AE176" i="18"/>
  <c r="W177" i="18"/>
  <c r="X177" i="18"/>
  <c r="Y177" i="18"/>
  <c r="Z177" i="18"/>
  <c r="AA177" i="18"/>
  <c r="AB177" i="18"/>
  <c r="AC177" i="18"/>
  <c r="AD177" i="18"/>
  <c r="AE177" i="18"/>
  <c r="W178" i="18"/>
  <c r="X178" i="18"/>
  <c r="Y178" i="18"/>
  <c r="Z178" i="18"/>
  <c r="AA178" i="18"/>
  <c r="AB178" i="18"/>
  <c r="AC178" i="18"/>
  <c r="AD178" i="18"/>
  <c r="AE178" i="18"/>
  <c r="W179" i="18"/>
  <c r="X179" i="18"/>
  <c r="Y179" i="18"/>
  <c r="Z179" i="18"/>
  <c r="AA179" i="18"/>
  <c r="AB179" i="18"/>
  <c r="AC179" i="18"/>
  <c r="AD179" i="18"/>
  <c r="AE179" i="18"/>
  <c r="W180" i="18"/>
  <c r="X180" i="18"/>
  <c r="Y180" i="18"/>
  <c r="Z180" i="18"/>
  <c r="AA180" i="18"/>
  <c r="AB180" i="18"/>
  <c r="AC180" i="18"/>
  <c r="AD180" i="18"/>
  <c r="AE180" i="18"/>
  <c r="W181" i="18"/>
  <c r="X181" i="18"/>
  <c r="Y181" i="18"/>
  <c r="Z181" i="18"/>
  <c r="AA181" i="18"/>
  <c r="AB181" i="18"/>
  <c r="AC181" i="18"/>
  <c r="AD181" i="18"/>
  <c r="AE181" i="18"/>
  <c r="W182" i="18"/>
  <c r="X182" i="18"/>
  <c r="Y182" i="18"/>
  <c r="Z182" i="18"/>
  <c r="AA182" i="18"/>
  <c r="AB182" i="18"/>
  <c r="AC182" i="18"/>
  <c r="AD182" i="18"/>
  <c r="AE182" i="18"/>
  <c r="W183" i="18"/>
  <c r="X183" i="18"/>
  <c r="Y183" i="18"/>
  <c r="Z183" i="18"/>
  <c r="AA183" i="18"/>
  <c r="AB183" i="18"/>
  <c r="AC183" i="18"/>
  <c r="AD183" i="18"/>
  <c r="AE183" i="18"/>
  <c r="W184" i="18"/>
  <c r="X184" i="18"/>
  <c r="Y184" i="18"/>
  <c r="Z184" i="18"/>
  <c r="AA184" i="18"/>
  <c r="AB184" i="18"/>
  <c r="AC184" i="18"/>
  <c r="AD184" i="18"/>
  <c r="AE184" i="18"/>
  <c r="W185" i="18"/>
  <c r="X185" i="18"/>
  <c r="Y185" i="18"/>
  <c r="Z185" i="18"/>
  <c r="AA185" i="18"/>
  <c r="AB185" i="18"/>
  <c r="AC185" i="18"/>
  <c r="AD185" i="18"/>
  <c r="AE185" i="18"/>
  <c r="W186" i="18"/>
  <c r="X186" i="18"/>
  <c r="Y186" i="18"/>
  <c r="Z186" i="18"/>
  <c r="AA186" i="18"/>
  <c r="AB186" i="18"/>
  <c r="AC186" i="18"/>
  <c r="AD186" i="18"/>
  <c r="AE186" i="18"/>
  <c r="W187" i="18"/>
  <c r="X187" i="18"/>
  <c r="Y187" i="18"/>
  <c r="Z187" i="18"/>
  <c r="AA187" i="18"/>
  <c r="AB187" i="18"/>
  <c r="AC187" i="18"/>
  <c r="AD187" i="18"/>
  <c r="AE187" i="18"/>
  <c r="W188" i="18"/>
  <c r="X188" i="18"/>
  <c r="Y188" i="18"/>
  <c r="Z188" i="18"/>
  <c r="AA188" i="18"/>
  <c r="AB188" i="18"/>
  <c r="AC188" i="18"/>
  <c r="AD188" i="18"/>
  <c r="AE188" i="18"/>
  <c r="W189" i="18"/>
  <c r="X189" i="18"/>
  <c r="Y189" i="18"/>
  <c r="Z189" i="18"/>
  <c r="AA189" i="18"/>
  <c r="AB189" i="18"/>
  <c r="AC189" i="18"/>
  <c r="AD189" i="18"/>
  <c r="AE189" i="18"/>
  <c r="W190" i="18"/>
  <c r="X190" i="18"/>
  <c r="Y190" i="18"/>
  <c r="Z190" i="18"/>
  <c r="AA190" i="18"/>
  <c r="AB190" i="18"/>
  <c r="AC190" i="18"/>
  <c r="AD190" i="18"/>
  <c r="AE190" i="18"/>
  <c r="W191" i="18"/>
  <c r="X191" i="18"/>
  <c r="Y191" i="18"/>
  <c r="Z191" i="18"/>
  <c r="AA191" i="18"/>
  <c r="AB191" i="18"/>
  <c r="AC191" i="18"/>
  <c r="AD191" i="18"/>
  <c r="AE191" i="18"/>
  <c r="W192" i="18"/>
  <c r="X192" i="18"/>
  <c r="Y192" i="18"/>
  <c r="Z192" i="18"/>
  <c r="AA192" i="18"/>
  <c r="AB192" i="18"/>
  <c r="AC192" i="18"/>
  <c r="AD192" i="18"/>
  <c r="AE192" i="18"/>
  <c r="W193" i="18"/>
  <c r="X193" i="18"/>
  <c r="Y193" i="18"/>
  <c r="Z193" i="18"/>
  <c r="AA193" i="18"/>
  <c r="AB193" i="18"/>
  <c r="AC193" i="18"/>
  <c r="AD193" i="18"/>
  <c r="AE193" i="18"/>
  <c r="W194" i="18"/>
  <c r="X194" i="18"/>
  <c r="Y194" i="18"/>
  <c r="Z194" i="18"/>
  <c r="AA194" i="18"/>
  <c r="AB194" i="18"/>
  <c r="AC194" i="18"/>
  <c r="AD194" i="18"/>
  <c r="AE194" i="18"/>
  <c r="W195" i="18"/>
  <c r="X195" i="18"/>
  <c r="Y195" i="18"/>
  <c r="Z195" i="18"/>
  <c r="AA195" i="18"/>
  <c r="AB195" i="18"/>
  <c r="AC195" i="18"/>
  <c r="AD195" i="18"/>
  <c r="AE195" i="18"/>
  <c r="W196" i="18"/>
  <c r="X196" i="18"/>
  <c r="Y196" i="18"/>
  <c r="Z196" i="18"/>
  <c r="AA196" i="18"/>
  <c r="AB196" i="18"/>
  <c r="AC196" i="18"/>
  <c r="AD196" i="18"/>
  <c r="AE196" i="18"/>
  <c r="W197" i="18"/>
  <c r="X197" i="18"/>
  <c r="Y197" i="18"/>
  <c r="Z197" i="18"/>
  <c r="AA197" i="18"/>
  <c r="AB197" i="18"/>
  <c r="AC197" i="18"/>
  <c r="AD197" i="18"/>
  <c r="AE197" i="18"/>
  <c r="W198" i="18"/>
  <c r="X198" i="18"/>
  <c r="Y198" i="18"/>
  <c r="Z198" i="18"/>
  <c r="AA198" i="18"/>
  <c r="AB198" i="18"/>
  <c r="AC198" i="18"/>
  <c r="AD198" i="18"/>
  <c r="AE198" i="18"/>
  <c r="W199" i="18"/>
  <c r="X199" i="18"/>
  <c r="Y199" i="18"/>
  <c r="Z199" i="18"/>
  <c r="AA199" i="18"/>
  <c r="AB199" i="18"/>
  <c r="AC199" i="18"/>
  <c r="AD199" i="18"/>
  <c r="AE199" i="18"/>
  <c r="W200" i="18"/>
  <c r="X200" i="18"/>
  <c r="Y200" i="18"/>
  <c r="Z200" i="18"/>
  <c r="AA200" i="18"/>
  <c r="AB200" i="18"/>
  <c r="AC200" i="18"/>
  <c r="AD200" i="18"/>
  <c r="AE200" i="18"/>
  <c r="W201" i="18"/>
  <c r="X201" i="18"/>
  <c r="Y201" i="18"/>
  <c r="Z201" i="18"/>
  <c r="AA201" i="18"/>
  <c r="AB201" i="18"/>
  <c r="AC201" i="18"/>
  <c r="AD201" i="18"/>
  <c r="AE201" i="18"/>
  <c r="W202" i="18"/>
  <c r="X202" i="18"/>
  <c r="Y202" i="18"/>
  <c r="Z202" i="18"/>
  <c r="AA202" i="18"/>
  <c r="AB202" i="18"/>
  <c r="AC202" i="18"/>
  <c r="AD202" i="18"/>
  <c r="AE202" i="18"/>
  <c r="W203" i="18"/>
  <c r="X203" i="18"/>
  <c r="Y203" i="18"/>
  <c r="Z203" i="18"/>
  <c r="AA203" i="18"/>
  <c r="AB203" i="18"/>
  <c r="AC203" i="18"/>
  <c r="AD203" i="18"/>
  <c r="AE203" i="18"/>
  <c r="W204" i="18"/>
  <c r="X204" i="18"/>
  <c r="Y204" i="18"/>
  <c r="Z204" i="18"/>
  <c r="AA204" i="18"/>
  <c r="AB204" i="18"/>
  <c r="AC204" i="18"/>
  <c r="AD204" i="18"/>
  <c r="AE204" i="18"/>
  <c r="W205" i="18"/>
  <c r="X205" i="18"/>
  <c r="Y205" i="18"/>
  <c r="Z205" i="18"/>
  <c r="AA205" i="18"/>
  <c r="AB205" i="18"/>
  <c r="AC205" i="18"/>
  <c r="AD205" i="18"/>
  <c r="AE205" i="18"/>
  <c r="AE6" i="18"/>
  <c r="Y6" i="18"/>
  <c r="Z6" i="18"/>
  <c r="AA6" i="18"/>
  <c r="AB6" i="18"/>
  <c r="AC6" i="18"/>
  <c r="AD6" i="18"/>
  <c r="X6" i="18"/>
  <c r="E253" i="17"/>
  <c r="F253" i="17" s="1"/>
  <c r="L253" i="17"/>
  <c r="M253" i="17"/>
  <c r="E254" i="17"/>
  <c r="L254" i="17"/>
  <c r="M254" i="17"/>
  <c r="E255" i="17"/>
  <c r="N255" i="17" s="1"/>
  <c r="L255" i="17"/>
  <c r="M255" i="17"/>
  <c r="E256" i="17"/>
  <c r="F256" i="17" s="1"/>
  <c r="L256" i="17"/>
  <c r="M256" i="17"/>
  <c r="E257" i="17"/>
  <c r="L257" i="17"/>
  <c r="M257" i="17"/>
  <c r="E258" i="17"/>
  <c r="G258" i="17" s="1"/>
  <c r="L258" i="17"/>
  <c r="M258" i="17"/>
  <c r="E259" i="17"/>
  <c r="H259" i="17" s="1"/>
  <c r="L259" i="17"/>
  <c r="M259" i="17"/>
  <c r="E260" i="17"/>
  <c r="N260" i="17" s="1"/>
  <c r="L260" i="17"/>
  <c r="M260" i="17"/>
  <c r="E261" i="17"/>
  <c r="J261" i="17" s="1"/>
  <c r="L261" i="17"/>
  <c r="M261" i="17"/>
  <c r="E262" i="17"/>
  <c r="K262" i="17" s="1"/>
  <c r="L262" i="17"/>
  <c r="M262" i="17"/>
  <c r="E263" i="17"/>
  <c r="K263" i="17" s="1"/>
  <c r="L263" i="17"/>
  <c r="M263" i="17"/>
  <c r="E264" i="17"/>
  <c r="F264" i="17" s="1"/>
  <c r="L264" i="17"/>
  <c r="M264" i="17"/>
  <c r="E265" i="17"/>
  <c r="L265" i="17"/>
  <c r="M265" i="17"/>
  <c r="E266" i="17"/>
  <c r="G266" i="17" s="1"/>
  <c r="L266" i="17"/>
  <c r="M266" i="17"/>
  <c r="E267" i="17"/>
  <c r="G267" i="17" s="1"/>
  <c r="L267" i="17"/>
  <c r="M267" i="17"/>
  <c r="E268" i="17"/>
  <c r="J268" i="17" s="1"/>
  <c r="L268" i="17"/>
  <c r="M268" i="17"/>
  <c r="E269" i="17"/>
  <c r="J269" i="17" s="1"/>
  <c r="L269" i="17"/>
  <c r="M269" i="17"/>
  <c r="E270" i="17"/>
  <c r="K270" i="17" s="1"/>
  <c r="L270" i="17"/>
  <c r="M270" i="17"/>
  <c r="E271" i="17"/>
  <c r="F271" i="17" s="1"/>
  <c r="L271" i="17"/>
  <c r="M271" i="17"/>
  <c r="E272" i="17"/>
  <c r="F272" i="17" s="1"/>
  <c r="L272" i="17"/>
  <c r="M272" i="17"/>
  <c r="E273" i="17"/>
  <c r="L273" i="17"/>
  <c r="M273" i="17"/>
  <c r="E274" i="17"/>
  <c r="L274" i="17"/>
  <c r="M274" i="17"/>
  <c r="E275" i="17"/>
  <c r="H275" i="17" s="1"/>
  <c r="L275" i="17"/>
  <c r="M275" i="17"/>
  <c r="E276" i="17"/>
  <c r="G276" i="17" s="1"/>
  <c r="L276" i="17"/>
  <c r="M276" i="17"/>
  <c r="E277" i="17"/>
  <c r="J277" i="17" s="1"/>
  <c r="L277" i="17"/>
  <c r="M277" i="17"/>
  <c r="E278" i="17"/>
  <c r="K278" i="17" s="1"/>
  <c r="L278" i="17"/>
  <c r="M278" i="17"/>
  <c r="E279" i="17"/>
  <c r="D279" i="17" s="1"/>
  <c r="L279" i="17"/>
  <c r="M279" i="17"/>
  <c r="E280" i="17"/>
  <c r="F280" i="17" s="1"/>
  <c r="L280" i="17"/>
  <c r="M280" i="17"/>
  <c r="E281" i="17"/>
  <c r="L281" i="17"/>
  <c r="M281" i="17"/>
  <c r="E282" i="17"/>
  <c r="G282" i="17" s="1"/>
  <c r="L282" i="17"/>
  <c r="M282" i="17"/>
  <c r="E283" i="17"/>
  <c r="H283" i="17" s="1"/>
  <c r="L283" i="17"/>
  <c r="M283" i="17"/>
  <c r="E284" i="17"/>
  <c r="J284" i="17" s="1"/>
  <c r="L284" i="17"/>
  <c r="M284" i="17"/>
  <c r="E285" i="17"/>
  <c r="J285" i="17" s="1"/>
  <c r="L285" i="17"/>
  <c r="M285" i="17"/>
  <c r="E286" i="17"/>
  <c r="N286" i="17" s="1"/>
  <c r="L286" i="17"/>
  <c r="M286" i="17"/>
  <c r="E287" i="17"/>
  <c r="F287" i="17" s="1"/>
  <c r="L287" i="17"/>
  <c r="M287" i="17"/>
  <c r="E288" i="17"/>
  <c r="F288" i="17" s="1"/>
  <c r="L288" i="17"/>
  <c r="M288" i="17"/>
  <c r="E289" i="17"/>
  <c r="L289" i="17"/>
  <c r="M289" i="17"/>
  <c r="E290" i="17"/>
  <c r="L290" i="17"/>
  <c r="M290" i="17"/>
  <c r="E291" i="17"/>
  <c r="H291" i="17" s="1"/>
  <c r="L291" i="17"/>
  <c r="M291" i="17"/>
  <c r="E292" i="17"/>
  <c r="J292" i="17" s="1"/>
  <c r="L292" i="17"/>
  <c r="M292" i="17"/>
  <c r="E293" i="17"/>
  <c r="L293" i="17"/>
  <c r="M293" i="17"/>
  <c r="E294" i="17"/>
  <c r="K294" i="17" s="1"/>
  <c r="L294" i="17"/>
  <c r="M294" i="17"/>
  <c r="E295" i="17"/>
  <c r="D295" i="17" s="1"/>
  <c r="L295" i="17"/>
  <c r="M295" i="17"/>
  <c r="E296" i="17"/>
  <c r="F296" i="17" s="1"/>
  <c r="L296" i="17"/>
  <c r="M296" i="17"/>
  <c r="E297" i="17"/>
  <c r="L297" i="17"/>
  <c r="M297" i="17"/>
  <c r="E298" i="17"/>
  <c r="G298" i="17" s="1"/>
  <c r="L298" i="17"/>
  <c r="M298" i="17"/>
  <c r="E299" i="17"/>
  <c r="H299" i="17" s="1"/>
  <c r="L299" i="17"/>
  <c r="M299" i="17"/>
  <c r="E300" i="17"/>
  <c r="J300" i="17" s="1"/>
  <c r="L300" i="17"/>
  <c r="M300" i="17"/>
  <c r="E301" i="17"/>
  <c r="J301" i="17" s="1"/>
  <c r="L301" i="17"/>
  <c r="M301" i="17"/>
  <c r="E302" i="17"/>
  <c r="L302" i="17"/>
  <c r="M302" i="17"/>
  <c r="E303" i="17"/>
  <c r="F303" i="17" s="1"/>
  <c r="L303" i="17"/>
  <c r="M303" i="17"/>
  <c r="E304" i="17"/>
  <c r="F304" i="17" s="1"/>
  <c r="L304" i="17"/>
  <c r="M304" i="17"/>
  <c r="E305" i="17"/>
  <c r="L305" i="17"/>
  <c r="M305" i="17"/>
  <c r="E306" i="17"/>
  <c r="L306" i="17"/>
  <c r="M306" i="17"/>
  <c r="E307" i="17"/>
  <c r="H307" i="17" s="1"/>
  <c r="L307" i="17"/>
  <c r="M307" i="17"/>
  <c r="E308" i="17"/>
  <c r="P308" i="17" s="1"/>
  <c r="L308" i="17"/>
  <c r="M308" i="17"/>
  <c r="E309" i="17"/>
  <c r="J309" i="17" s="1"/>
  <c r="L309" i="17"/>
  <c r="M309" i="17"/>
  <c r="E310" i="17"/>
  <c r="K310" i="17" s="1"/>
  <c r="L310" i="17"/>
  <c r="M310" i="17"/>
  <c r="E311" i="17"/>
  <c r="D311" i="17" s="1"/>
  <c r="L311" i="17"/>
  <c r="M311" i="17"/>
  <c r="E312" i="17"/>
  <c r="F312" i="17" s="1"/>
  <c r="L312" i="17"/>
  <c r="M312" i="17"/>
  <c r="E313" i="17"/>
  <c r="L313" i="17"/>
  <c r="M313" i="17"/>
  <c r="E314" i="17"/>
  <c r="G314" i="17" s="1"/>
  <c r="L314" i="17"/>
  <c r="M314" i="17"/>
  <c r="E315" i="17"/>
  <c r="G315" i="17" s="1"/>
  <c r="L315" i="17"/>
  <c r="M315" i="17"/>
  <c r="E316" i="17"/>
  <c r="J316" i="17" s="1"/>
  <c r="L316" i="17"/>
  <c r="M316" i="17"/>
  <c r="E317" i="17"/>
  <c r="J317" i="17" s="1"/>
  <c r="L317" i="17"/>
  <c r="M317" i="17"/>
  <c r="E318" i="17"/>
  <c r="K318" i="17" s="1"/>
  <c r="L318" i="17"/>
  <c r="M318" i="17"/>
  <c r="E319" i="17"/>
  <c r="L319" i="17"/>
  <c r="M319" i="17"/>
  <c r="E320" i="17"/>
  <c r="F320" i="17" s="1"/>
  <c r="L320" i="17"/>
  <c r="M320" i="17"/>
  <c r="E321" i="17"/>
  <c r="Q321" i="17" s="1"/>
  <c r="L321" i="17"/>
  <c r="M321" i="17"/>
  <c r="E322" i="17"/>
  <c r="L322" i="17"/>
  <c r="M322" i="17"/>
  <c r="E323" i="17"/>
  <c r="L323" i="17"/>
  <c r="M323" i="17"/>
  <c r="E324" i="17"/>
  <c r="J324" i="17" s="1"/>
  <c r="L324" i="17"/>
  <c r="M324" i="17"/>
  <c r="E325" i="17"/>
  <c r="H325" i="17" s="1"/>
  <c r="L325" i="17"/>
  <c r="M325" i="17"/>
  <c r="E326" i="17"/>
  <c r="P326" i="17" s="1"/>
  <c r="L326" i="17"/>
  <c r="M326" i="17"/>
  <c r="E327" i="17"/>
  <c r="G327" i="17" s="1"/>
  <c r="L327" i="17"/>
  <c r="M327" i="17"/>
  <c r="E328" i="17"/>
  <c r="F328" i="17" s="1"/>
  <c r="L328" i="17"/>
  <c r="M328" i="17"/>
  <c r="E329" i="17"/>
  <c r="I329" i="17" s="1"/>
  <c r="L329" i="17"/>
  <c r="M329" i="17"/>
  <c r="E330" i="17"/>
  <c r="F330" i="17" s="1"/>
  <c r="L330" i="17"/>
  <c r="M330" i="17"/>
  <c r="E331" i="17"/>
  <c r="L331" i="17"/>
  <c r="M331" i="17"/>
  <c r="E332" i="17"/>
  <c r="J332" i="17" s="1"/>
  <c r="L332" i="17"/>
  <c r="M332" i="17"/>
  <c r="E333" i="17"/>
  <c r="G333" i="17" s="1"/>
  <c r="L333" i="17"/>
  <c r="M333" i="17"/>
  <c r="E334" i="17"/>
  <c r="K334" i="17" s="1"/>
  <c r="L334" i="17"/>
  <c r="M334" i="17"/>
  <c r="E335" i="17"/>
  <c r="G335" i="17" s="1"/>
  <c r="L335" i="17"/>
  <c r="M335" i="17"/>
  <c r="E336" i="17"/>
  <c r="F336" i="17" s="1"/>
  <c r="L336" i="17"/>
  <c r="M336" i="17"/>
  <c r="E337" i="17"/>
  <c r="P337" i="17" s="1"/>
  <c r="L337" i="17"/>
  <c r="M337" i="17"/>
  <c r="E338" i="17"/>
  <c r="L338" i="17"/>
  <c r="M338" i="17"/>
  <c r="E339" i="17"/>
  <c r="J339" i="17" s="1"/>
  <c r="L339" i="17"/>
  <c r="M339" i="17"/>
  <c r="E340" i="17"/>
  <c r="N340" i="17" s="1"/>
  <c r="L340" i="17"/>
  <c r="M340" i="17"/>
  <c r="E341" i="17"/>
  <c r="I341" i="17" s="1"/>
  <c r="L341" i="17"/>
  <c r="M341" i="17"/>
  <c r="E342" i="17"/>
  <c r="F342" i="17" s="1"/>
  <c r="L342" i="17"/>
  <c r="M342" i="17"/>
  <c r="E343" i="17"/>
  <c r="G343" i="17" s="1"/>
  <c r="L343" i="17"/>
  <c r="M343" i="17"/>
  <c r="E344" i="17"/>
  <c r="F344" i="17" s="1"/>
  <c r="L344" i="17"/>
  <c r="M344" i="17"/>
  <c r="E345" i="17"/>
  <c r="H345" i="17" s="1"/>
  <c r="L345" i="17"/>
  <c r="M345" i="17"/>
  <c r="E346" i="17"/>
  <c r="J346" i="17" s="1"/>
  <c r="L346" i="17"/>
  <c r="M346" i="17"/>
  <c r="E347" i="17"/>
  <c r="L347" i="17"/>
  <c r="M347" i="17"/>
  <c r="E348" i="17"/>
  <c r="N348" i="17" s="1"/>
  <c r="L348" i="17"/>
  <c r="M348" i="17"/>
  <c r="E349" i="17"/>
  <c r="G349" i="17" s="1"/>
  <c r="L349" i="17"/>
  <c r="M349" i="17"/>
  <c r="E350" i="17"/>
  <c r="L350" i="17"/>
  <c r="M350" i="17"/>
  <c r="E351" i="17"/>
  <c r="D351" i="17" s="1"/>
  <c r="L351" i="17"/>
  <c r="M351" i="17"/>
  <c r="E352" i="17"/>
  <c r="F352" i="17" s="1"/>
  <c r="L352" i="17"/>
  <c r="M352" i="17"/>
  <c r="E353" i="17"/>
  <c r="K353" i="17" s="1"/>
  <c r="L353" i="17"/>
  <c r="M353" i="17"/>
  <c r="E354" i="17"/>
  <c r="F354" i="17" s="1"/>
  <c r="L354" i="17"/>
  <c r="M354" i="17"/>
  <c r="E355" i="17"/>
  <c r="F355" i="17" s="1"/>
  <c r="L355" i="17"/>
  <c r="M355" i="17"/>
  <c r="E356" i="17"/>
  <c r="N356" i="17" s="1"/>
  <c r="L356" i="17"/>
  <c r="M356" i="17"/>
  <c r="E357" i="17"/>
  <c r="G357" i="17" s="1"/>
  <c r="L357" i="17"/>
  <c r="M357" i="17"/>
  <c r="E358" i="17"/>
  <c r="L358" i="17"/>
  <c r="M358" i="17"/>
  <c r="E359" i="17"/>
  <c r="J359" i="17" s="1"/>
  <c r="L359" i="17"/>
  <c r="M359" i="17"/>
  <c r="E360" i="17"/>
  <c r="L360" i="17"/>
  <c r="M360" i="17"/>
  <c r="E361" i="17"/>
  <c r="F361" i="17" s="1"/>
  <c r="L361" i="17"/>
  <c r="M361" i="17"/>
  <c r="E362" i="17"/>
  <c r="N362" i="17" s="1"/>
  <c r="L362" i="17"/>
  <c r="M362" i="17"/>
  <c r="E363" i="17"/>
  <c r="L363" i="17"/>
  <c r="M363" i="17"/>
  <c r="E364" i="17"/>
  <c r="K364" i="17" s="1"/>
  <c r="L364" i="17"/>
  <c r="M364" i="17"/>
  <c r="E365" i="17"/>
  <c r="D365" i="17" s="1"/>
  <c r="L365" i="17"/>
  <c r="M365" i="17"/>
  <c r="E366" i="17"/>
  <c r="L366" i="17"/>
  <c r="M366" i="17"/>
  <c r="E367" i="17"/>
  <c r="L367" i="17"/>
  <c r="M367" i="17"/>
  <c r="E368" i="17"/>
  <c r="G368" i="17" s="1"/>
  <c r="L368" i="17"/>
  <c r="M368" i="17"/>
  <c r="E369" i="17"/>
  <c r="H369" i="17" s="1"/>
  <c r="L369" i="17"/>
  <c r="M369" i="17"/>
  <c r="E370" i="17"/>
  <c r="I370" i="17" s="1"/>
  <c r="L370" i="17"/>
  <c r="M370" i="17"/>
  <c r="E371" i="17"/>
  <c r="L371" i="17"/>
  <c r="M371" i="17"/>
  <c r="E372" i="17"/>
  <c r="K372" i="17" s="1"/>
  <c r="L372" i="17"/>
  <c r="M372" i="17"/>
  <c r="E373" i="17"/>
  <c r="D373" i="17" s="1"/>
  <c r="L373" i="17"/>
  <c r="M373" i="17"/>
  <c r="E374" i="17"/>
  <c r="G374" i="17" s="1"/>
  <c r="L374" i="17"/>
  <c r="M374" i="17"/>
  <c r="E375" i="17"/>
  <c r="L375" i="17"/>
  <c r="M375" i="17"/>
  <c r="E376" i="17"/>
  <c r="G376" i="17" s="1"/>
  <c r="L376" i="17"/>
  <c r="M376" i="17"/>
  <c r="E377" i="17"/>
  <c r="H377" i="17" s="1"/>
  <c r="L377" i="17"/>
  <c r="M377" i="17"/>
  <c r="E378" i="17"/>
  <c r="I378" i="17" s="1"/>
  <c r="L378" i="17"/>
  <c r="M378" i="17"/>
  <c r="E379" i="17"/>
  <c r="L379" i="17"/>
  <c r="M379" i="17"/>
  <c r="E380" i="17"/>
  <c r="K380" i="17" s="1"/>
  <c r="L380" i="17"/>
  <c r="M380" i="17"/>
  <c r="E381" i="17"/>
  <c r="D381" i="17" s="1"/>
  <c r="L381" i="17"/>
  <c r="M381" i="17"/>
  <c r="E382" i="17"/>
  <c r="G382" i="17" s="1"/>
  <c r="L382" i="17"/>
  <c r="M382" i="17"/>
  <c r="E383" i="17"/>
  <c r="L383" i="17"/>
  <c r="M383" i="17"/>
  <c r="E384" i="17"/>
  <c r="G384" i="17" s="1"/>
  <c r="L384" i="17"/>
  <c r="M384" i="17"/>
  <c r="E385" i="17"/>
  <c r="H385" i="17" s="1"/>
  <c r="L385" i="17"/>
  <c r="M385" i="17"/>
  <c r="E386" i="17"/>
  <c r="L386" i="17"/>
  <c r="M386" i="17"/>
  <c r="E387" i="17"/>
  <c r="L387" i="17"/>
  <c r="M387" i="17"/>
  <c r="E388" i="17"/>
  <c r="L388" i="17"/>
  <c r="M388" i="17"/>
  <c r="E389" i="17"/>
  <c r="D389" i="17" s="1"/>
  <c r="L389" i="17"/>
  <c r="M389" i="17"/>
  <c r="E390" i="17"/>
  <c r="H390" i="17" s="1"/>
  <c r="L390" i="17"/>
  <c r="M390" i="17"/>
  <c r="E391" i="17"/>
  <c r="L391" i="17"/>
  <c r="M391" i="17"/>
  <c r="E392" i="17"/>
  <c r="Q392" i="17" s="1"/>
  <c r="L392" i="17"/>
  <c r="M392" i="17"/>
  <c r="E393" i="17"/>
  <c r="I393" i="17" s="1"/>
  <c r="L393" i="17"/>
  <c r="M393" i="17"/>
  <c r="E394" i="17"/>
  <c r="L394" i="17"/>
  <c r="M394" i="17"/>
  <c r="E395" i="17"/>
  <c r="I395" i="17" s="1"/>
  <c r="L395" i="17"/>
  <c r="M395" i="17"/>
  <c r="E396" i="17"/>
  <c r="G396" i="17" s="1"/>
  <c r="L396" i="17"/>
  <c r="M396" i="17"/>
  <c r="E397" i="17"/>
  <c r="D397" i="17" s="1"/>
  <c r="L397" i="17"/>
  <c r="M397" i="17"/>
  <c r="E398" i="17"/>
  <c r="G398" i="17" s="1"/>
  <c r="L398" i="17"/>
  <c r="M398" i="17"/>
  <c r="E399" i="17"/>
  <c r="L399" i="17"/>
  <c r="M399" i="17"/>
  <c r="E400" i="17"/>
  <c r="P400" i="17" s="1"/>
  <c r="L400" i="17"/>
  <c r="M400" i="17"/>
  <c r="E401" i="17"/>
  <c r="K401" i="17" s="1"/>
  <c r="L401" i="17"/>
  <c r="M401" i="17"/>
  <c r="E402" i="17"/>
  <c r="D402" i="17" s="1"/>
  <c r="L402" i="17"/>
  <c r="M402" i="17"/>
  <c r="E403" i="17"/>
  <c r="I403" i="17" s="1"/>
  <c r="L403" i="17"/>
  <c r="M403" i="17"/>
  <c r="E404" i="17"/>
  <c r="O404" i="17" s="1"/>
  <c r="L404" i="17"/>
  <c r="M404" i="17"/>
  <c r="E405" i="17"/>
  <c r="D405" i="17" s="1"/>
  <c r="L405" i="17"/>
  <c r="M405" i="17"/>
  <c r="E406" i="17"/>
  <c r="H406" i="17" s="1"/>
  <c r="L406" i="17"/>
  <c r="M406" i="17"/>
  <c r="E407" i="17"/>
  <c r="L407" i="17"/>
  <c r="M407" i="17"/>
  <c r="E408" i="17"/>
  <c r="G408" i="17" s="1"/>
  <c r="L408" i="17"/>
  <c r="M408" i="17"/>
  <c r="E409" i="17"/>
  <c r="F409" i="17" s="1"/>
  <c r="L409" i="17"/>
  <c r="M409" i="17"/>
  <c r="E410" i="17"/>
  <c r="I410" i="17" s="1"/>
  <c r="L410" i="17"/>
  <c r="M410" i="17"/>
  <c r="E411" i="17"/>
  <c r="J411" i="17" s="1"/>
  <c r="L411" i="17"/>
  <c r="M411" i="17"/>
  <c r="E412" i="17"/>
  <c r="F412" i="17" s="1"/>
  <c r="L412" i="17"/>
  <c r="M412" i="17"/>
  <c r="E413" i="17"/>
  <c r="L413" i="17"/>
  <c r="M413" i="17"/>
  <c r="E414" i="17"/>
  <c r="G414" i="17" s="1"/>
  <c r="L414" i="17"/>
  <c r="M414" i="17"/>
  <c r="E415" i="17"/>
  <c r="L415" i="17"/>
  <c r="M415" i="17"/>
  <c r="E416" i="17"/>
  <c r="G416" i="17" s="1"/>
  <c r="L416" i="17"/>
  <c r="M416" i="17"/>
  <c r="E417" i="17"/>
  <c r="F417" i="17" s="1"/>
  <c r="L417" i="17"/>
  <c r="M417" i="17"/>
  <c r="E418" i="17"/>
  <c r="I418" i="17" s="1"/>
  <c r="L418" i="17"/>
  <c r="M418" i="17"/>
  <c r="E419" i="17"/>
  <c r="J419" i="17" s="1"/>
  <c r="L419" i="17"/>
  <c r="M419" i="17"/>
  <c r="E420" i="17"/>
  <c r="F420" i="17" s="1"/>
  <c r="L420" i="17"/>
  <c r="M420" i="17"/>
  <c r="E421" i="17"/>
  <c r="L421" i="17"/>
  <c r="M421" i="17"/>
  <c r="E422" i="17"/>
  <c r="G422" i="17" s="1"/>
  <c r="L422" i="17"/>
  <c r="M422" i="17"/>
  <c r="E423" i="17"/>
  <c r="L423" i="17"/>
  <c r="M423" i="17"/>
  <c r="E424" i="17"/>
  <c r="G424" i="17" s="1"/>
  <c r="L424" i="17"/>
  <c r="M424" i="17"/>
  <c r="E425" i="17"/>
  <c r="F425" i="17" s="1"/>
  <c r="L425" i="17"/>
  <c r="M425" i="17"/>
  <c r="E426" i="17"/>
  <c r="I426" i="17" s="1"/>
  <c r="L426" i="17"/>
  <c r="M426" i="17"/>
  <c r="E427" i="17"/>
  <c r="I427" i="17" s="1"/>
  <c r="L427" i="17"/>
  <c r="M427" i="17"/>
  <c r="E428" i="17"/>
  <c r="K428" i="17" s="1"/>
  <c r="L428" i="17"/>
  <c r="M428" i="17"/>
  <c r="E429" i="17"/>
  <c r="G429" i="17" s="1"/>
  <c r="L429" i="17"/>
  <c r="M429" i="17"/>
  <c r="E430" i="17"/>
  <c r="L430" i="17"/>
  <c r="M430" i="17"/>
  <c r="E431" i="17"/>
  <c r="I431" i="17" s="1"/>
  <c r="L431" i="17"/>
  <c r="M431" i="17"/>
  <c r="E432" i="17"/>
  <c r="G432" i="17" s="1"/>
  <c r="L432" i="17"/>
  <c r="M432" i="17"/>
  <c r="E433" i="17"/>
  <c r="O433" i="17" s="1"/>
  <c r="L433" i="17"/>
  <c r="M433" i="17"/>
  <c r="E434" i="17"/>
  <c r="H434" i="17" s="1"/>
  <c r="L434" i="17"/>
  <c r="M434" i="17"/>
  <c r="E435" i="17"/>
  <c r="F435" i="17" s="1"/>
  <c r="L435" i="17"/>
  <c r="M435" i="17"/>
  <c r="E436" i="17"/>
  <c r="F436" i="17" s="1"/>
  <c r="L436" i="17"/>
  <c r="M436" i="17"/>
  <c r="E437" i="17"/>
  <c r="O437" i="17" s="1"/>
  <c r="L437" i="17"/>
  <c r="M437" i="17"/>
  <c r="E438" i="17"/>
  <c r="N438" i="17" s="1"/>
  <c r="L438" i="17"/>
  <c r="M438" i="17"/>
  <c r="E439" i="17"/>
  <c r="G439" i="17" s="1"/>
  <c r="L439" i="17"/>
  <c r="M439" i="17"/>
  <c r="E440" i="17"/>
  <c r="G440" i="17" s="1"/>
  <c r="L440" i="17"/>
  <c r="M440" i="17"/>
  <c r="E441" i="17"/>
  <c r="J441" i="17" s="1"/>
  <c r="L441" i="17"/>
  <c r="M441" i="17"/>
  <c r="E442" i="17"/>
  <c r="P442" i="17" s="1"/>
  <c r="L442" i="17"/>
  <c r="M442" i="17"/>
  <c r="E443" i="17"/>
  <c r="I443" i="17" s="1"/>
  <c r="L443" i="17"/>
  <c r="M443" i="17"/>
  <c r="E444" i="17"/>
  <c r="L444" i="17"/>
  <c r="M444" i="17"/>
  <c r="E445" i="17"/>
  <c r="N445" i="17" s="1"/>
  <c r="L445" i="17"/>
  <c r="M445" i="17"/>
  <c r="E446" i="17"/>
  <c r="G446" i="17" s="1"/>
  <c r="L446" i="17"/>
  <c r="M446" i="17"/>
  <c r="E447" i="17"/>
  <c r="P447" i="17" s="1"/>
  <c r="L447" i="17"/>
  <c r="M447" i="17"/>
  <c r="E448" i="17"/>
  <c r="G448" i="17" s="1"/>
  <c r="L448" i="17"/>
  <c r="M448" i="17"/>
  <c r="E449" i="17"/>
  <c r="D449" i="17" s="1"/>
  <c r="L449" i="17"/>
  <c r="M449" i="17"/>
  <c r="E450" i="17"/>
  <c r="J450" i="17" s="1"/>
  <c r="L450" i="17"/>
  <c r="M450" i="17"/>
  <c r="E451" i="17"/>
  <c r="L451" i="17"/>
  <c r="M451" i="17"/>
  <c r="E452" i="17"/>
  <c r="F452" i="17" s="1"/>
  <c r="L452" i="17"/>
  <c r="M452" i="17"/>
  <c r="E453" i="17"/>
  <c r="O453" i="17" s="1"/>
  <c r="L453" i="17"/>
  <c r="M453" i="17"/>
  <c r="E454" i="17"/>
  <c r="I454" i="17" s="1"/>
  <c r="L454" i="17"/>
  <c r="M454" i="17"/>
  <c r="E455" i="17"/>
  <c r="G455" i="17" s="1"/>
  <c r="L455" i="17"/>
  <c r="M455" i="17"/>
  <c r="E456" i="17"/>
  <c r="G456" i="17" s="1"/>
  <c r="L456" i="17"/>
  <c r="M456" i="17"/>
  <c r="E457" i="17"/>
  <c r="L457" i="17"/>
  <c r="M457" i="17"/>
  <c r="E458" i="17"/>
  <c r="L458" i="17"/>
  <c r="M458" i="17"/>
  <c r="E459" i="17"/>
  <c r="I459" i="17" s="1"/>
  <c r="L459" i="17"/>
  <c r="M459" i="17"/>
  <c r="E460" i="17"/>
  <c r="R460" i="17" s="1"/>
  <c r="L460" i="17"/>
  <c r="M460" i="17"/>
  <c r="E461" i="17"/>
  <c r="F461" i="17" s="1"/>
  <c r="L461" i="17"/>
  <c r="M461" i="17"/>
  <c r="E462" i="17"/>
  <c r="F462" i="17" s="1"/>
  <c r="L462" i="17"/>
  <c r="M462" i="17"/>
  <c r="E463" i="17"/>
  <c r="L463" i="17"/>
  <c r="M463" i="17"/>
  <c r="E464" i="17"/>
  <c r="K464" i="17" s="1"/>
  <c r="L464" i="17"/>
  <c r="M464" i="17"/>
  <c r="E465" i="17"/>
  <c r="H465" i="17" s="1"/>
  <c r="L465" i="17"/>
  <c r="M465" i="17"/>
  <c r="E466" i="17"/>
  <c r="D466" i="17" s="1"/>
  <c r="L466" i="17"/>
  <c r="M466" i="17"/>
  <c r="E467" i="17"/>
  <c r="F467" i="17" s="1"/>
  <c r="L467" i="17"/>
  <c r="M467" i="17"/>
  <c r="E468" i="17"/>
  <c r="G468" i="17" s="1"/>
  <c r="L468" i="17"/>
  <c r="M468" i="17"/>
  <c r="E469" i="17"/>
  <c r="J469" i="17" s="1"/>
  <c r="L469" i="17"/>
  <c r="M469" i="17"/>
  <c r="E470" i="17"/>
  <c r="Q470" i="17" s="1"/>
  <c r="L470" i="17"/>
  <c r="M470" i="17"/>
  <c r="E471" i="17"/>
  <c r="H471" i="17" s="1"/>
  <c r="L471" i="17"/>
  <c r="M471" i="17"/>
  <c r="E472" i="17"/>
  <c r="F472" i="17" s="1"/>
  <c r="L472" i="17"/>
  <c r="M472" i="17"/>
  <c r="E473" i="17"/>
  <c r="N473" i="17" s="1"/>
  <c r="L473" i="17"/>
  <c r="M473" i="17"/>
  <c r="E474" i="17"/>
  <c r="G474" i="17" s="1"/>
  <c r="L474" i="17"/>
  <c r="M474" i="17"/>
  <c r="E475" i="17"/>
  <c r="L475" i="17"/>
  <c r="M475" i="17"/>
  <c r="E476" i="17"/>
  <c r="F476" i="17" s="1"/>
  <c r="L476" i="17"/>
  <c r="M476" i="17"/>
  <c r="E477" i="17"/>
  <c r="R477" i="17" s="1"/>
  <c r="L477" i="17"/>
  <c r="M477" i="17"/>
  <c r="E478" i="17"/>
  <c r="G478" i="17" s="1"/>
  <c r="L478" i="17"/>
  <c r="M478" i="17"/>
  <c r="E479" i="17"/>
  <c r="G479" i="17" s="1"/>
  <c r="L479" i="17"/>
  <c r="M479" i="17"/>
  <c r="E480" i="17"/>
  <c r="F480" i="17" s="1"/>
  <c r="L480" i="17"/>
  <c r="M480" i="17"/>
  <c r="E481" i="17"/>
  <c r="F481" i="17" s="1"/>
  <c r="L481" i="17"/>
  <c r="M481" i="17"/>
  <c r="E482" i="17"/>
  <c r="L482" i="17"/>
  <c r="M482" i="17"/>
  <c r="E483" i="17"/>
  <c r="H483" i="17" s="1"/>
  <c r="L483" i="17"/>
  <c r="M483" i="17"/>
  <c r="E484" i="17"/>
  <c r="K484" i="17" s="1"/>
  <c r="L484" i="17"/>
  <c r="M484" i="17"/>
  <c r="E485" i="17"/>
  <c r="D485" i="17" s="1"/>
  <c r="L485" i="17"/>
  <c r="M485" i="17"/>
  <c r="E486" i="17"/>
  <c r="F486" i="17" s="1"/>
  <c r="L486" i="17"/>
  <c r="M486" i="17"/>
  <c r="E487" i="17"/>
  <c r="J487" i="17" s="1"/>
  <c r="L487" i="17"/>
  <c r="M487" i="17"/>
  <c r="E488" i="17"/>
  <c r="Q488" i="17" s="1"/>
  <c r="L488" i="17"/>
  <c r="M488" i="17"/>
  <c r="E489" i="17"/>
  <c r="D489" i="17" s="1"/>
  <c r="L489" i="17"/>
  <c r="M489" i="17"/>
  <c r="E490" i="17"/>
  <c r="F490" i="17" s="1"/>
  <c r="L490" i="17"/>
  <c r="M490" i="17"/>
  <c r="E491" i="17"/>
  <c r="I491" i="17" s="1"/>
  <c r="L491" i="17"/>
  <c r="M491" i="17"/>
  <c r="E492" i="17"/>
  <c r="L492" i="17"/>
  <c r="M492" i="17"/>
  <c r="E493" i="17"/>
  <c r="N493" i="17" s="1"/>
  <c r="L493" i="17"/>
  <c r="M493" i="17"/>
  <c r="E494" i="17"/>
  <c r="O494" i="17" s="1"/>
  <c r="L494" i="17"/>
  <c r="M494" i="17"/>
  <c r="E495" i="17"/>
  <c r="D495" i="17" s="1"/>
  <c r="L495" i="17"/>
  <c r="M495" i="17"/>
  <c r="E496" i="17"/>
  <c r="K496" i="17" s="1"/>
  <c r="L496" i="17"/>
  <c r="M496" i="17"/>
  <c r="E497" i="17"/>
  <c r="F497" i="17" s="1"/>
  <c r="L497" i="17"/>
  <c r="M497" i="17"/>
  <c r="E498" i="17"/>
  <c r="F498" i="17" s="1"/>
  <c r="L498" i="17"/>
  <c r="M498" i="17"/>
  <c r="E499" i="17"/>
  <c r="F499" i="17" s="1"/>
  <c r="L499" i="17"/>
  <c r="M499" i="17"/>
  <c r="E500" i="17"/>
  <c r="H500" i="17" s="1"/>
  <c r="L500" i="17"/>
  <c r="M500" i="17"/>
  <c r="E501" i="17"/>
  <c r="R501" i="17" s="1"/>
  <c r="L501" i="17"/>
  <c r="M501" i="17"/>
  <c r="W6" i="18"/>
  <c r="H6" i="18" s="1"/>
  <c r="H8" i="18" l="1"/>
  <c r="F268" i="17"/>
  <c r="Q268" i="17"/>
  <c r="P268" i="17"/>
  <c r="F351" i="17"/>
  <c r="N276" i="17"/>
  <c r="K389" i="17"/>
  <c r="N465" i="17"/>
  <c r="Q351" i="17"/>
  <c r="R278" i="17"/>
  <c r="O351" i="17"/>
  <c r="N351" i="17"/>
  <c r="J369" i="17"/>
  <c r="G397" i="17"/>
  <c r="J351" i="17"/>
  <c r="I292" i="17"/>
  <c r="I353" i="17"/>
  <c r="F428" i="17"/>
  <c r="K381" i="17"/>
  <c r="R311" i="17"/>
  <c r="P445" i="17"/>
  <c r="O390" i="17"/>
  <c r="P455" i="17"/>
  <c r="F327" i="17"/>
  <c r="P318" i="17"/>
  <c r="K291" i="17"/>
  <c r="K390" i="17"/>
  <c r="K351" i="17"/>
  <c r="J295" i="17"/>
  <c r="I362" i="17"/>
  <c r="R487" i="17"/>
  <c r="P406" i="17"/>
  <c r="R401" i="17"/>
  <c r="P389" i="17"/>
  <c r="F362" i="17"/>
  <c r="G351" i="17"/>
  <c r="K292" i="17"/>
  <c r="F384" i="17"/>
  <c r="J377" i="17"/>
  <c r="H368" i="17"/>
  <c r="D327" i="17"/>
  <c r="R279" i="17"/>
  <c r="Q278" i="17"/>
  <c r="P279" i="17"/>
  <c r="D329" i="17"/>
  <c r="K465" i="17"/>
  <c r="N449" i="17"/>
  <c r="G390" i="17"/>
  <c r="R362" i="17"/>
  <c r="P466" i="17"/>
  <c r="H445" i="17"/>
  <c r="R368" i="17"/>
  <c r="R364" i="17"/>
  <c r="O362" i="17"/>
  <c r="Q329" i="17"/>
  <c r="Q327" i="17"/>
  <c r="P288" i="17"/>
  <c r="O283" i="17"/>
  <c r="Q468" i="17"/>
  <c r="P410" i="17"/>
  <c r="Q393" i="17"/>
  <c r="Q368" i="17"/>
  <c r="K279" i="17"/>
  <c r="J449" i="17"/>
  <c r="H398" i="17"/>
  <c r="Q384" i="17"/>
  <c r="Q377" i="17"/>
  <c r="N368" i="17"/>
  <c r="D353" i="17"/>
  <c r="O344" i="17"/>
  <c r="N299" i="17"/>
  <c r="H279" i="17"/>
  <c r="I493" i="17"/>
  <c r="F465" i="17"/>
  <c r="R440" i="17"/>
  <c r="K424" i="17"/>
  <c r="N414" i="17"/>
  <c r="R412" i="17"/>
  <c r="F406" i="17"/>
  <c r="O401" i="17"/>
  <c r="F398" i="17"/>
  <c r="H392" i="17"/>
  <c r="H389" i="17"/>
  <c r="D369" i="17"/>
  <c r="F368" i="17"/>
  <c r="O365" i="17"/>
  <c r="J364" i="17"/>
  <c r="R351" i="17"/>
  <c r="I351" i="17"/>
  <c r="Q341" i="17"/>
  <c r="P264" i="17"/>
  <c r="D454" i="17"/>
  <c r="K495" i="17"/>
  <c r="K466" i="17"/>
  <c r="P448" i="17"/>
  <c r="N440" i="17"/>
  <c r="H424" i="17"/>
  <c r="I419" i="17"/>
  <c r="P357" i="17"/>
  <c r="I327" i="17"/>
  <c r="F318" i="17"/>
  <c r="N310" i="17"/>
  <c r="O300" i="17"/>
  <c r="G299" i="17"/>
  <c r="P280" i="17"/>
  <c r="Q270" i="17"/>
  <c r="Q454" i="17"/>
  <c r="N446" i="17"/>
  <c r="P397" i="17"/>
  <c r="R369" i="17"/>
  <c r="O357" i="17"/>
  <c r="R262" i="17"/>
  <c r="R264" i="17"/>
  <c r="K480" i="17"/>
  <c r="O465" i="17"/>
  <c r="N461" i="17"/>
  <c r="Q432" i="17"/>
  <c r="K414" i="17"/>
  <c r="P402" i="17"/>
  <c r="I401" i="17"/>
  <c r="R398" i="17"/>
  <c r="G377" i="17"/>
  <c r="Q369" i="17"/>
  <c r="P368" i="17"/>
  <c r="K365" i="17"/>
  <c r="G341" i="17"/>
  <c r="O324" i="17"/>
  <c r="G296" i="17"/>
  <c r="O284" i="17"/>
  <c r="J279" i="17"/>
  <c r="K264" i="17"/>
  <c r="J448" i="17"/>
  <c r="O398" i="17"/>
  <c r="R361" i="17"/>
  <c r="I300" i="17"/>
  <c r="K280" i="17"/>
  <c r="H264" i="17"/>
  <c r="I448" i="17"/>
  <c r="F446" i="17"/>
  <c r="Q439" i="17"/>
  <c r="N424" i="17"/>
  <c r="O406" i="17"/>
  <c r="H397" i="17"/>
  <c r="P390" i="17"/>
  <c r="K385" i="17"/>
  <c r="I357" i="17"/>
  <c r="G264" i="17"/>
  <c r="F262" i="17"/>
  <c r="O259" i="17"/>
  <c r="I501" i="17"/>
  <c r="F496" i="17"/>
  <c r="F440" i="17"/>
  <c r="H432" i="17"/>
  <c r="O409" i="17"/>
  <c r="O405" i="17"/>
  <c r="G404" i="17"/>
  <c r="J401" i="17"/>
  <c r="H400" i="17"/>
  <c r="R393" i="17"/>
  <c r="N392" i="17"/>
  <c r="G372" i="17"/>
  <c r="N364" i="17"/>
  <c r="H361" i="17"/>
  <c r="H359" i="17"/>
  <c r="N327" i="17"/>
  <c r="P324" i="17"/>
  <c r="F324" i="17"/>
  <c r="Q318" i="17"/>
  <c r="Q317" i="17"/>
  <c r="Q303" i="17"/>
  <c r="K300" i="17"/>
  <c r="Q284" i="17"/>
  <c r="F284" i="17"/>
  <c r="Q269" i="17"/>
  <c r="F259" i="17"/>
  <c r="K494" i="17"/>
  <c r="N481" i="17"/>
  <c r="K462" i="17"/>
  <c r="N435" i="17"/>
  <c r="J428" i="17"/>
  <c r="P426" i="17"/>
  <c r="J336" i="17"/>
  <c r="K320" i="17"/>
  <c r="K311" i="17"/>
  <c r="J271" i="17"/>
  <c r="P269" i="17"/>
  <c r="J494" i="17"/>
  <c r="Q479" i="17"/>
  <c r="F478" i="17"/>
  <c r="R473" i="17"/>
  <c r="G462" i="17"/>
  <c r="P440" i="17"/>
  <c r="R439" i="17"/>
  <c r="R431" i="17"/>
  <c r="G428" i="17"/>
  <c r="Q401" i="17"/>
  <c r="G401" i="17"/>
  <c r="K398" i="17"/>
  <c r="K397" i="17"/>
  <c r="N390" i="17"/>
  <c r="O389" i="17"/>
  <c r="K377" i="17"/>
  <c r="F376" i="17"/>
  <c r="N369" i="17"/>
  <c r="D346" i="17"/>
  <c r="J342" i="17"/>
  <c r="H336" i="17"/>
  <c r="Q333" i="17"/>
  <c r="H326" i="17"/>
  <c r="N324" i="17"/>
  <c r="D324" i="17"/>
  <c r="J320" i="17"/>
  <c r="N318" i="17"/>
  <c r="H312" i="17"/>
  <c r="I311" i="17"/>
  <c r="K307" i="17"/>
  <c r="P304" i="17"/>
  <c r="G300" i="17"/>
  <c r="H295" i="17"/>
  <c r="O288" i="17"/>
  <c r="N284" i="17"/>
  <c r="D284" i="17"/>
  <c r="H277" i="17"/>
  <c r="F275" i="17"/>
  <c r="I271" i="17"/>
  <c r="J264" i="17"/>
  <c r="G256" i="17"/>
  <c r="H405" i="17"/>
  <c r="I321" i="17"/>
  <c r="H311" i="17"/>
  <c r="G303" i="17"/>
  <c r="P300" i="17"/>
  <c r="F300" i="17"/>
  <c r="D494" i="17"/>
  <c r="P487" i="17"/>
  <c r="N452" i="17"/>
  <c r="P450" i="17"/>
  <c r="N401" i="17"/>
  <c r="D401" i="17"/>
  <c r="K393" i="17"/>
  <c r="G364" i="17"/>
  <c r="N361" i="17"/>
  <c r="K343" i="17"/>
  <c r="D320" i="17"/>
  <c r="P501" i="17"/>
  <c r="P493" i="17"/>
  <c r="Q480" i="17"/>
  <c r="J479" i="17"/>
  <c r="I473" i="17"/>
  <c r="N441" i="17"/>
  <c r="R434" i="17"/>
  <c r="R428" i="17"/>
  <c r="Q427" i="17"/>
  <c r="G393" i="17"/>
  <c r="R372" i="17"/>
  <c r="K369" i="17"/>
  <c r="F364" i="17"/>
  <c r="O359" i="17"/>
  <c r="F343" i="17"/>
  <c r="R336" i="17"/>
  <c r="I324" i="17"/>
  <c r="R320" i="17"/>
  <c r="J318" i="17"/>
  <c r="Q311" i="17"/>
  <c r="J304" i="17"/>
  <c r="N300" i="17"/>
  <c r="D300" i="17"/>
  <c r="F298" i="17"/>
  <c r="K284" i="17"/>
  <c r="R271" i="17"/>
  <c r="Q494" i="17"/>
  <c r="O462" i="17"/>
  <c r="J440" i="17"/>
  <c r="N428" i="17"/>
  <c r="Q376" i="17"/>
  <c r="P336" i="17"/>
  <c r="H324" i="17"/>
  <c r="P320" i="17"/>
  <c r="N311" i="17"/>
  <c r="R295" i="17"/>
  <c r="Q287" i="17"/>
  <c r="I284" i="17"/>
  <c r="O280" i="17"/>
  <c r="P271" i="17"/>
  <c r="O264" i="17"/>
  <c r="N478" i="17"/>
  <c r="Q467" i="17"/>
  <c r="D465" i="17"/>
  <c r="G452" i="17"/>
  <c r="K450" i="17"/>
  <c r="R448" i="17"/>
  <c r="I440" i="17"/>
  <c r="K432" i="17"/>
  <c r="H414" i="17"/>
  <c r="N398" i="17"/>
  <c r="O397" i="17"/>
  <c r="F390" i="17"/>
  <c r="G389" i="17"/>
  <c r="N377" i="17"/>
  <c r="P376" i="17"/>
  <c r="G369" i="17"/>
  <c r="O364" i="17"/>
  <c r="D364" i="17"/>
  <c r="K362" i="17"/>
  <c r="I361" i="17"/>
  <c r="H353" i="17"/>
  <c r="P351" i="17"/>
  <c r="H351" i="17"/>
  <c r="P342" i="17"/>
  <c r="R326" i="17"/>
  <c r="Q324" i="17"/>
  <c r="G324" i="17"/>
  <c r="R303" i="17"/>
  <c r="H284" i="17"/>
  <c r="G259" i="17"/>
  <c r="P499" i="17"/>
  <c r="D499" i="17"/>
  <c r="J495" i="17"/>
  <c r="P485" i="17"/>
  <c r="N480" i="17"/>
  <c r="K478" i="17"/>
  <c r="O474" i="17"/>
  <c r="K472" i="17"/>
  <c r="O468" i="17"/>
  <c r="P467" i="17"/>
  <c r="O466" i="17"/>
  <c r="P464" i="17"/>
  <c r="D459" i="17"/>
  <c r="P456" i="17"/>
  <c r="G445" i="17"/>
  <c r="P434" i="17"/>
  <c r="P422" i="17"/>
  <c r="D422" i="17"/>
  <c r="K416" i="17"/>
  <c r="N409" i="17"/>
  <c r="K408" i="17"/>
  <c r="J385" i="17"/>
  <c r="K384" i="17"/>
  <c r="H381" i="17"/>
  <c r="P373" i="17"/>
  <c r="Q359" i="17"/>
  <c r="G359" i="17"/>
  <c r="O355" i="17"/>
  <c r="O352" i="17"/>
  <c r="D352" i="17"/>
  <c r="G339" i="17"/>
  <c r="Q334" i="17"/>
  <c r="N332" i="17"/>
  <c r="D332" i="17"/>
  <c r="P317" i="17"/>
  <c r="D316" i="17"/>
  <c r="N294" i="17"/>
  <c r="K287" i="17"/>
  <c r="N263" i="17"/>
  <c r="N253" i="17"/>
  <c r="O499" i="17"/>
  <c r="H495" i="17"/>
  <c r="J493" i="17"/>
  <c r="N485" i="17"/>
  <c r="H478" i="17"/>
  <c r="J473" i="17"/>
  <c r="I472" i="17"/>
  <c r="G470" i="17"/>
  <c r="N468" i="17"/>
  <c r="N467" i="17"/>
  <c r="N464" i="17"/>
  <c r="R462" i="17"/>
  <c r="O461" i="17"/>
  <c r="Q459" i="17"/>
  <c r="N456" i="17"/>
  <c r="O455" i="17"/>
  <c r="K448" i="17"/>
  <c r="P446" i="17"/>
  <c r="D446" i="17"/>
  <c r="F445" i="17"/>
  <c r="F443" i="17"/>
  <c r="K440" i="17"/>
  <c r="O439" i="17"/>
  <c r="J438" i="17"/>
  <c r="N432" i="17"/>
  <c r="N422" i="17"/>
  <c r="H416" i="17"/>
  <c r="I411" i="17"/>
  <c r="H408" i="17"/>
  <c r="N406" i="17"/>
  <c r="D406" i="17"/>
  <c r="N393" i="17"/>
  <c r="G385" i="17"/>
  <c r="H384" i="17"/>
  <c r="G381" i="17"/>
  <c r="N376" i="17"/>
  <c r="O373" i="17"/>
  <c r="O372" i="17"/>
  <c r="J362" i="17"/>
  <c r="P359" i="17"/>
  <c r="F359" i="17"/>
  <c r="G348" i="17"/>
  <c r="I343" i="17"/>
  <c r="F339" i="17"/>
  <c r="G336" i="17"/>
  <c r="P334" i="17"/>
  <c r="O333" i="17"/>
  <c r="D328" i="17"/>
  <c r="G320" i="17"/>
  <c r="D312" i="17"/>
  <c r="J311" i="17"/>
  <c r="G307" i="17"/>
  <c r="O303" i="17"/>
  <c r="D303" i="17"/>
  <c r="Q300" i="17"/>
  <c r="H300" i="17"/>
  <c r="K296" i="17"/>
  <c r="K295" i="17"/>
  <c r="G292" i="17"/>
  <c r="I287" i="17"/>
  <c r="P285" i="17"/>
  <c r="N283" i="17"/>
  <c r="F282" i="17"/>
  <c r="P276" i="17"/>
  <c r="K275" i="17"/>
  <c r="Q271" i="17"/>
  <c r="G271" i="17"/>
  <c r="O268" i="17"/>
  <c r="D268" i="17"/>
  <c r="Q262" i="17"/>
  <c r="Q261" i="17"/>
  <c r="R256" i="17"/>
  <c r="R456" i="17"/>
  <c r="N499" i="17"/>
  <c r="N459" i="17"/>
  <c r="R396" i="17"/>
  <c r="N334" i="17"/>
  <c r="K316" i="17"/>
  <c r="P312" i="17"/>
  <c r="F307" i="17"/>
  <c r="P272" i="17"/>
  <c r="N268" i="17"/>
  <c r="N262" i="17"/>
  <c r="P261" i="17"/>
  <c r="N258" i="17"/>
  <c r="P256" i="17"/>
  <c r="P294" i="17"/>
  <c r="R493" i="17"/>
  <c r="H493" i="17"/>
  <c r="D470" i="17"/>
  <c r="O445" i="17"/>
  <c r="Q385" i="17"/>
  <c r="P381" i="17"/>
  <c r="R380" i="17"/>
  <c r="N359" i="17"/>
  <c r="D359" i="17"/>
  <c r="K352" i="17"/>
  <c r="D344" i="17"/>
  <c r="P341" i="17"/>
  <c r="O335" i="17"/>
  <c r="I332" i="17"/>
  <c r="I316" i="17"/>
  <c r="O312" i="17"/>
  <c r="Q309" i="17"/>
  <c r="J294" i="17"/>
  <c r="P292" i="17"/>
  <c r="D292" i="17"/>
  <c r="D287" i="17"/>
  <c r="O272" i="17"/>
  <c r="O271" i="17"/>
  <c r="D271" i="17"/>
  <c r="J263" i="17"/>
  <c r="P352" i="17"/>
  <c r="N316" i="17"/>
  <c r="P263" i="17"/>
  <c r="O500" i="17"/>
  <c r="P495" i="17"/>
  <c r="Q493" i="17"/>
  <c r="F493" i="17"/>
  <c r="K485" i="17"/>
  <c r="J480" i="17"/>
  <c r="P478" i="17"/>
  <c r="D478" i="17"/>
  <c r="D474" i="17"/>
  <c r="R472" i="17"/>
  <c r="F468" i="17"/>
  <c r="K467" i="17"/>
  <c r="H466" i="17"/>
  <c r="J465" i="17"/>
  <c r="K456" i="17"/>
  <c r="D450" i="17"/>
  <c r="Q448" i="17"/>
  <c r="F448" i="17"/>
  <c r="Q440" i="17"/>
  <c r="H440" i="17"/>
  <c r="K422" i="17"/>
  <c r="R420" i="17"/>
  <c r="P418" i="17"/>
  <c r="Q416" i="17"/>
  <c r="F414" i="17"/>
  <c r="Q408" i="17"/>
  <c r="K406" i="17"/>
  <c r="N385" i="17"/>
  <c r="P384" i="17"/>
  <c r="O381" i="17"/>
  <c r="K376" i="17"/>
  <c r="K373" i="17"/>
  <c r="G365" i="17"/>
  <c r="R354" i="17"/>
  <c r="J352" i="17"/>
  <c r="Q343" i="17"/>
  <c r="D343" i="17"/>
  <c r="H332" i="17"/>
  <c r="P328" i="17"/>
  <c r="O320" i="17"/>
  <c r="Q316" i="17"/>
  <c r="H316" i="17"/>
  <c r="P311" i="17"/>
  <c r="F311" i="17"/>
  <c r="O307" i="17"/>
  <c r="K303" i="17"/>
  <c r="N298" i="17"/>
  <c r="R296" i="17"/>
  <c r="D296" i="17"/>
  <c r="I294" i="17"/>
  <c r="N292" i="17"/>
  <c r="N291" i="17"/>
  <c r="D288" i="17"/>
  <c r="R286" i="17"/>
  <c r="G283" i="17"/>
  <c r="G280" i="17"/>
  <c r="Q277" i="17"/>
  <c r="R270" i="17"/>
  <c r="I263" i="17"/>
  <c r="O332" i="17"/>
  <c r="H499" i="17"/>
  <c r="J485" i="17"/>
  <c r="P472" i="17"/>
  <c r="K459" i="17"/>
  <c r="J456" i="17"/>
  <c r="K446" i="17"/>
  <c r="R438" i="17"/>
  <c r="H422" i="17"/>
  <c r="N416" i="17"/>
  <c r="N408" i="17"/>
  <c r="J406" i="17"/>
  <c r="J396" i="17"/>
  <c r="N384" i="17"/>
  <c r="J376" i="17"/>
  <c r="H373" i="17"/>
  <c r="D370" i="17"/>
  <c r="H352" i="17"/>
  <c r="P348" i="17"/>
  <c r="N343" i="17"/>
  <c r="R339" i="17"/>
  <c r="J334" i="17"/>
  <c r="Q332" i="17"/>
  <c r="G332" i="17"/>
  <c r="O328" i="17"/>
  <c r="P316" i="17"/>
  <c r="G316" i="17"/>
  <c r="N307" i="17"/>
  <c r="J303" i="17"/>
  <c r="P301" i="17"/>
  <c r="P296" i="17"/>
  <c r="R294" i="17"/>
  <c r="H294" i="17"/>
  <c r="H268" i="17"/>
  <c r="R263" i="17"/>
  <c r="H263" i="17"/>
  <c r="J262" i="17"/>
  <c r="I261" i="17"/>
  <c r="K256" i="17"/>
  <c r="F485" i="17"/>
  <c r="D481" i="17"/>
  <c r="D480" i="17"/>
  <c r="D468" i="17"/>
  <c r="D467" i="17"/>
  <c r="J462" i="17"/>
  <c r="F459" i="17"/>
  <c r="F456" i="17"/>
  <c r="R452" i="17"/>
  <c r="N448" i="17"/>
  <c r="H446" i="17"/>
  <c r="K445" i="17"/>
  <c r="Q443" i="17"/>
  <c r="Q424" i="17"/>
  <c r="F422" i="17"/>
  <c r="P414" i="17"/>
  <c r="D414" i="17"/>
  <c r="R406" i="17"/>
  <c r="G406" i="17"/>
  <c r="J398" i="17"/>
  <c r="G380" i="17"/>
  <c r="D378" i="17"/>
  <c r="H376" i="17"/>
  <c r="G373" i="17"/>
  <c r="D372" i="17"/>
  <c r="J368" i="17"/>
  <c r="Q361" i="17"/>
  <c r="I359" i="17"/>
  <c r="R352" i="17"/>
  <c r="G352" i="17"/>
  <c r="Q346" i="17"/>
  <c r="P344" i="17"/>
  <c r="H341" i="17"/>
  <c r="K336" i="17"/>
  <c r="F334" i="17"/>
  <c r="P332" i="17"/>
  <c r="F332" i="17"/>
  <c r="K327" i="17"/>
  <c r="O316" i="17"/>
  <c r="F316" i="17"/>
  <c r="K312" i="17"/>
  <c r="P310" i="17"/>
  <c r="H309" i="17"/>
  <c r="I303" i="17"/>
  <c r="O299" i="17"/>
  <c r="O296" i="17"/>
  <c r="P295" i="17"/>
  <c r="Q294" i="17"/>
  <c r="F294" i="17"/>
  <c r="N282" i="17"/>
  <c r="R280" i="17"/>
  <c r="D280" i="17"/>
  <c r="N275" i="17"/>
  <c r="J272" i="17"/>
  <c r="K271" i="17"/>
  <c r="N270" i="17"/>
  <c r="G268" i="17"/>
  <c r="Q263" i="17"/>
  <c r="F263" i="17"/>
  <c r="I262" i="17"/>
  <c r="H261" i="17"/>
  <c r="K259" i="17"/>
  <c r="J256" i="17"/>
  <c r="Q491" i="17"/>
  <c r="H254" i="17"/>
  <c r="I254" i="17"/>
  <c r="J254" i="17"/>
  <c r="N254" i="17"/>
  <c r="R254" i="17"/>
  <c r="Q254" i="17"/>
  <c r="N491" i="17"/>
  <c r="J476" i="17"/>
  <c r="D476" i="17"/>
  <c r="N476" i="17"/>
  <c r="G476" i="17"/>
  <c r="R476" i="17"/>
  <c r="G501" i="17"/>
  <c r="F501" i="17"/>
  <c r="H492" i="17"/>
  <c r="O492" i="17"/>
  <c r="F488" i="17"/>
  <c r="K488" i="17"/>
  <c r="D487" i="17"/>
  <c r="K487" i="17"/>
  <c r="I486" i="17"/>
  <c r="F482" i="17"/>
  <c r="G482" i="17"/>
  <c r="N482" i="17"/>
  <c r="O479" i="17"/>
  <c r="F475" i="17"/>
  <c r="P475" i="17"/>
  <c r="D475" i="17"/>
  <c r="K475" i="17"/>
  <c r="H463" i="17"/>
  <c r="O463" i="17"/>
  <c r="P463" i="17"/>
  <c r="G463" i="17"/>
  <c r="J463" i="17"/>
  <c r="H457" i="17"/>
  <c r="I457" i="17"/>
  <c r="R457" i="17"/>
  <c r="K457" i="17"/>
  <c r="F457" i="17"/>
  <c r="O457" i="17"/>
  <c r="G457" i="17"/>
  <c r="Q457" i="17"/>
  <c r="F444" i="17"/>
  <c r="R444" i="17"/>
  <c r="G444" i="17"/>
  <c r="J444" i="17"/>
  <c r="I438" i="17"/>
  <c r="Q438" i="17"/>
  <c r="K438" i="17"/>
  <c r="D438" i="17"/>
  <c r="G438" i="17"/>
  <c r="O438" i="17"/>
  <c r="H438" i="17"/>
  <c r="P438" i="17"/>
  <c r="H433" i="17"/>
  <c r="J433" i="17"/>
  <c r="K433" i="17"/>
  <c r="D433" i="17"/>
  <c r="G433" i="17"/>
  <c r="Q433" i="17"/>
  <c r="I433" i="17"/>
  <c r="R433" i="17"/>
  <c r="D421" i="17"/>
  <c r="K421" i="17"/>
  <c r="O421" i="17"/>
  <c r="G421" i="17"/>
  <c r="H421" i="17"/>
  <c r="F347" i="17"/>
  <c r="K347" i="17"/>
  <c r="O347" i="17"/>
  <c r="F338" i="17"/>
  <c r="I338" i="17"/>
  <c r="J338" i="17"/>
  <c r="N338" i="17"/>
  <c r="R338" i="17"/>
  <c r="G491" i="17"/>
  <c r="O491" i="17"/>
  <c r="H491" i="17"/>
  <c r="P491" i="17"/>
  <c r="D413" i="17"/>
  <c r="K413" i="17"/>
  <c r="O413" i="17"/>
  <c r="G413" i="17"/>
  <c r="H413" i="17"/>
  <c r="H366" i="17"/>
  <c r="P366" i="17"/>
  <c r="I366" i="17"/>
  <c r="Q366" i="17"/>
  <c r="J366" i="17"/>
  <c r="R366" i="17"/>
  <c r="K366" i="17"/>
  <c r="D366" i="17"/>
  <c r="F366" i="17"/>
  <c r="N366" i="17"/>
  <c r="O366" i="17"/>
  <c r="D497" i="17"/>
  <c r="D486" i="17"/>
  <c r="N501" i="17"/>
  <c r="D501" i="17"/>
  <c r="I499" i="17"/>
  <c r="J499" i="17"/>
  <c r="R499" i="17"/>
  <c r="J497" i="17"/>
  <c r="G496" i="17"/>
  <c r="N496" i="17"/>
  <c r="D496" i="17"/>
  <c r="Q496" i="17"/>
  <c r="R491" i="17"/>
  <c r="F491" i="17"/>
  <c r="F489" i="17"/>
  <c r="R489" i="17"/>
  <c r="D488" i="17"/>
  <c r="R486" i="17"/>
  <c r="G486" i="17"/>
  <c r="I476" i="17"/>
  <c r="H470" i="17"/>
  <c r="P470" i="17"/>
  <c r="J470" i="17"/>
  <c r="R470" i="17"/>
  <c r="K470" i="17"/>
  <c r="F470" i="17"/>
  <c r="N470" i="17"/>
  <c r="D457" i="17"/>
  <c r="F451" i="17"/>
  <c r="I451" i="17"/>
  <c r="K451" i="17"/>
  <c r="H442" i="17"/>
  <c r="J442" i="17"/>
  <c r="K436" i="17"/>
  <c r="N436" i="17"/>
  <c r="D436" i="17"/>
  <c r="O436" i="17"/>
  <c r="G436" i="17"/>
  <c r="J436" i="17"/>
  <c r="H425" i="17"/>
  <c r="J425" i="17"/>
  <c r="K425" i="17"/>
  <c r="D425" i="17"/>
  <c r="G425" i="17"/>
  <c r="Q425" i="17"/>
  <c r="I425" i="17"/>
  <c r="R425" i="17"/>
  <c r="G366" i="17"/>
  <c r="G306" i="17"/>
  <c r="F306" i="17"/>
  <c r="N306" i="17"/>
  <c r="O486" i="17"/>
  <c r="D429" i="17"/>
  <c r="O429" i="17"/>
  <c r="P429" i="17"/>
  <c r="H429" i="17"/>
  <c r="K429" i="17"/>
  <c r="J371" i="17"/>
  <c r="Q371" i="17"/>
  <c r="I371" i="17"/>
  <c r="K501" i="17"/>
  <c r="G493" i="17"/>
  <c r="D493" i="17"/>
  <c r="N488" i="17"/>
  <c r="R482" i="17"/>
  <c r="H479" i="17"/>
  <c r="F477" i="17"/>
  <c r="J477" i="17"/>
  <c r="N477" i="17"/>
  <c r="N475" i="17"/>
  <c r="H473" i="17"/>
  <c r="D473" i="17"/>
  <c r="F473" i="17"/>
  <c r="O473" i="17"/>
  <c r="G473" i="17"/>
  <c r="Q473" i="17"/>
  <c r="K473" i="17"/>
  <c r="O470" i="17"/>
  <c r="J466" i="17"/>
  <c r="G466" i="17"/>
  <c r="R466" i="17"/>
  <c r="H464" i="17"/>
  <c r="J464" i="17"/>
  <c r="F464" i="17"/>
  <c r="R464" i="17"/>
  <c r="I464" i="17"/>
  <c r="N457" i="17"/>
  <c r="H454" i="17"/>
  <c r="P454" i="17"/>
  <c r="J454" i="17"/>
  <c r="R454" i="17"/>
  <c r="K454" i="17"/>
  <c r="F454" i="17"/>
  <c r="N454" i="17"/>
  <c r="G454" i="17"/>
  <c r="O454" i="17"/>
  <c r="H449" i="17"/>
  <c r="I449" i="17"/>
  <c r="R449" i="17"/>
  <c r="K449" i="17"/>
  <c r="F449" i="17"/>
  <c r="O449" i="17"/>
  <c r="G449" i="17"/>
  <c r="Q449" i="17"/>
  <c r="G437" i="17"/>
  <c r="P437" i="17"/>
  <c r="H437" i="17"/>
  <c r="N433" i="17"/>
  <c r="O425" i="17"/>
  <c r="H382" i="17"/>
  <c r="I382" i="17"/>
  <c r="Q382" i="17"/>
  <c r="J382" i="17"/>
  <c r="R382" i="17"/>
  <c r="K382" i="17"/>
  <c r="D382" i="17"/>
  <c r="F382" i="17"/>
  <c r="N382" i="17"/>
  <c r="O382" i="17"/>
  <c r="P382" i="17"/>
  <c r="J379" i="17"/>
  <c r="Q379" i="17"/>
  <c r="I379" i="17"/>
  <c r="G471" i="17"/>
  <c r="P471" i="17"/>
  <c r="D471" i="17"/>
  <c r="R471" i="17"/>
  <c r="J471" i="17"/>
  <c r="H417" i="17"/>
  <c r="J417" i="17"/>
  <c r="K417" i="17"/>
  <c r="D417" i="17"/>
  <c r="G417" i="17"/>
  <c r="Q417" i="17"/>
  <c r="I417" i="17"/>
  <c r="R417" i="17"/>
  <c r="J501" i="17"/>
  <c r="G500" i="17"/>
  <c r="K499" i="17"/>
  <c r="P482" i="17"/>
  <c r="Q476" i="17"/>
  <c r="J472" i="17"/>
  <c r="H472" i="17"/>
  <c r="Q472" i="17"/>
  <c r="Q463" i="17"/>
  <c r="R436" i="17"/>
  <c r="N425" i="17"/>
  <c r="P421" i="17"/>
  <c r="K420" i="17"/>
  <c r="N420" i="17"/>
  <c r="D420" i="17"/>
  <c r="O420" i="17"/>
  <c r="G420" i="17"/>
  <c r="J420" i="17"/>
  <c r="H409" i="17"/>
  <c r="J409" i="17"/>
  <c r="K409" i="17"/>
  <c r="D409" i="17"/>
  <c r="G409" i="17"/>
  <c r="Q409" i="17"/>
  <c r="I409" i="17"/>
  <c r="R409" i="17"/>
  <c r="H323" i="17"/>
  <c r="K323" i="17"/>
  <c r="N323" i="17"/>
  <c r="O323" i="17"/>
  <c r="F323" i="17"/>
  <c r="G323" i="17"/>
  <c r="Q486" i="17"/>
  <c r="R497" i="17"/>
  <c r="K491" i="17"/>
  <c r="K486" i="17"/>
  <c r="I479" i="17"/>
  <c r="R479" i="17"/>
  <c r="K479" i="17"/>
  <c r="O476" i="17"/>
  <c r="O471" i="17"/>
  <c r="H441" i="17"/>
  <c r="I441" i="17"/>
  <c r="R441" i="17"/>
  <c r="K441" i="17"/>
  <c r="F441" i="17"/>
  <c r="O441" i="17"/>
  <c r="G441" i="17"/>
  <c r="Q441" i="17"/>
  <c r="H430" i="17"/>
  <c r="P430" i="17"/>
  <c r="I430" i="17"/>
  <c r="Q430" i="17"/>
  <c r="J430" i="17"/>
  <c r="R430" i="17"/>
  <c r="K430" i="17"/>
  <c r="F430" i="17"/>
  <c r="N430" i="17"/>
  <c r="G430" i="17"/>
  <c r="O430" i="17"/>
  <c r="O417" i="17"/>
  <c r="K388" i="17"/>
  <c r="N388" i="17"/>
  <c r="D388" i="17"/>
  <c r="O388" i="17"/>
  <c r="F388" i="17"/>
  <c r="J388" i="17"/>
  <c r="R388" i="17"/>
  <c r="G388" i="17"/>
  <c r="H331" i="17"/>
  <c r="K331" i="17"/>
  <c r="N331" i="17"/>
  <c r="O331" i="17"/>
  <c r="F331" i="17"/>
  <c r="G331" i="17"/>
  <c r="G290" i="17"/>
  <c r="N290" i="17"/>
  <c r="F290" i="17"/>
  <c r="G360" i="17"/>
  <c r="O360" i="17"/>
  <c r="R360" i="17"/>
  <c r="D360" i="17"/>
  <c r="I360" i="17"/>
  <c r="D491" i="17"/>
  <c r="F483" i="17"/>
  <c r="K483" i="17"/>
  <c r="N483" i="17"/>
  <c r="H458" i="17"/>
  <c r="J458" i="17"/>
  <c r="Q501" i="17"/>
  <c r="H501" i="17"/>
  <c r="Q499" i="17"/>
  <c r="G499" i="17"/>
  <c r="I496" i="17"/>
  <c r="F494" i="17"/>
  <c r="G494" i="17"/>
  <c r="R494" i="17"/>
  <c r="I494" i="17"/>
  <c r="K493" i="17"/>
  <c r="G492" i="17"/>
  <c r="J491" i="17"/>
  <c r="I488" i="17"/>
  <c r="H487" i="17"/>
  <c r="J486" i="17"/>
  <c r="Q483" i="17"/>
  <c r="P479" i="17"/>
  <c r="D479" i="17"/>
  <c r="H475" i="17"/>
  <c r="N472" i="17"/>
  <c r="I470" i="17"/>
  <c r="J457" i="17"/>
  <c r="D441" i="17"/>
  <c r="F438" i="17"/>
  <c r="F433" i="17"/>
  <c r="D430" i="17"/>
  <c r="N417" i="17"/>
  <c r="P413" i="17"/>
  <c r="K412" i="17"/>
  <c r="N412" i="17"/>
  <c r="D412" i="17"/>
  <c r="O412" i="17"/>
  <c r="G412" i="17"/>
  <c r="J412" i="17"/>
  <c r="K302" i="17"/>
  <c r="F302" i="17"/>
  <c r="Q302" i="17"/>
  <c r="H302" i="17"/>
  <c r="R302" i="17"/>
  <c r="I302" i="17"/>
  <c r="J302" i="17"/>
  <c r="N302" i="17"/>
  <c r="P302" i="17"/>
  <c r="K404" i="17"/>
  <c r="N404" i="17"/>
  <c r="G400" i="17"/>
  <c r="I400" i="17"/>
  <c r="R400" i="17"/>
  <c r="G392" i="17"/>
  <c r="I392" i="17"/>
  <c r="R392" i="17"/>
  <c r="J392" i="17"/>
  <c r="I386" i="17"/>
  <c r="H386" i="17"/>
  <c r="P386" i="17"/>
  <c r="H319" i="17"/>
  <c r="P319" i="17"/>
  <c r="I319" i="17"/>
  <c r="Q319" i="17"/>
  <c r="J319" i="17"/>
  <c r="R319" i="17"/>
  <c r="K319" i="17"/>
  <c r="D319" i="17"/>
  <c r="F319" i="17"/>
  <c r="N319" i="17"/>
  <c r="J308" i="17"/>
  <c r="H308" i="17"/>
  <c r="Q308" i="17"/>
  <c r="I308" i="17"/>
  <c r="K308" i="17"/>
  <c r="D308" i="17"/>
  <c r="F308" i="17"/>
  <c r="O308" i="17"/>
  <c r="D462" i="17"/>
  <c r="O452" i="17"/>
  <c r="D452" i="17"/>
  <c r="P405" i="17"/>
  <c r="R404" i="17"/>
  <c r="D404" i="17"/>
  <c r="I402" i="17"/>
  <c r="H402" i="17"/>
  <c r="N400" i="17"/>
  <c r="J395" i="17"/>
  <c r="Q395" i="17"/>
  <c r="P392" i="17"/>
  <c r="D386" i="17"/>
  <c r="H374" i="17"/>
  <c r="P374" i="17"/>
  <c r="I374" i="17"/>
  <c r="Q374" i="17"/>
  <c r="J374" i="17"/>
  <c r="R374" i="17"/>
  <c r="K374" i="17"/>
  <c r="D374" i="17"/>
  <c r="F374" i="17"/>
  <c r="N374" i="17"/>
  <c r="J340" i="17"/>
  <c r="F340" i="17"/>
  <c r="O340" i="17"/>
  <c r="G340" i="17"/>
  <c r="P340" i="17"/>
  <c r="H340" i="17"/>
  <c r="Q340" i="17"/>
  <c r="I340" i="17"/>
  <c r="K340" i="17"/>
  <c r="D340" i="17"/>
  <c r="J293" i="17"/>
  <c r="H293" i="17"/>
  <c r="I293" i="17"/>
  <c r="P293" i="17"/>
  <c r="R485" i="17"/>
  <c r="I485" i="17"/>
  <c r="H480" i="17"/>
  <c r="R478" i="17"/>
  <c r="J478" i="17"/>
  <c r="J468" i="17"/>
  <c r="R465" i="17"/>
  <c r="I465" i="17"/>
  <c r="Q462" i="17"/>
  <c r="I462" i="17"/>
  <c r="I456" i="17"/>
  <c r="H450" i="17"/>
  <c r="R446" i="17"/>
  <c r="J446" i="17"/>
  <c r="N443" i="17"/>
  <c r="J432" i="17"/>
  <c r="J424" i="17"/>
  <c r="R422" i="17"/>
  <c r="J422" i="17"/>
  <c r="J416" i="17"/>
  <c r="R414" i="17"/>
  <c r="J414" i="17"/>
  <c r="J408" i="17"/>
  <c r="K400" i="17"/>
  <c r="I394" i="17"/>
  <c r="H394" i="17"/>
  <c r="P394" i="17"/>
  <c r="J393" i="17"/>
  <c r="J356" i="17"/>
  <c r="F356" i="17"/>
  <c r="O356" i="17"/>
  <c r="G356" i="17"/>
  <c r="P356" i="17"/>
  <c r="H356" i="17"/>
  <c r="Q356" i="17"/>
  <c r="I356" i="17"/>
  <c r="K356" i="17"/>
  <c r="D356" i="17"/>
  <c r="O319" i="17"/>
  <c r="N308" i="17"/>
  <c r="J260" i="17"/>
  <c r="F260" i="17"/>
  <c r="O260" i="17"/>
  <c r="G260" i="17"/>
  <c r="P260" i="17"/>
  <c r="H260" i="17"/>
  <c r="Q260" i="17"/>
  <c r="I260" i="17"/>
  <c r="K260" i="17"/>
  <c r="D260" i="17"/>
  <c r="R495" i="17"/>
  <c r="Q485" i="17"/>
  <c r="H485" i="17"/>
  <c r="Q478" i="17"/>
  <c r="I478" i="17"/>
  <c r="P474" i="17"/>
  <c r="I468" i="17"/>
  <c r="Q465" i="17"/>
  <c r="G465" i="17"/>
  <c r="P462" i="17"/>
  <c r="H462" i="17"/>
  <c r="Q456" i="17"/>
  <c r="H456" i="17"/>
  <c r="J452" i="17"/>
  <c r="H448" i="17"/>
  <c r="Q446" i="17"/>
  <c r="I446" i="17"/>
  <c r="Q435" i="17"/>
  <c r="R432" i="17"/>
  <c r="I432" i="17"/>
  <c r="O428" i="17"/>
  <c r="D428" i="17"/>
  <c r="H426" i="17"/>
  <c r="R424" i="17"/>
  <c r="I424" i="17"/>
  <c r="Q422" i="17"/>
  <c r="I422" i="17"/>
  <c r="Q419" i="17"/>
  <c r="H418" i="17"/>
  <c r="R416" i="17"/>
  <c r="I416" i="17"/>
  <c r="Q414" i="17"/>
  <c r="I414" i="17"/>
  <c r="Q411" i="17"/>
  <c r="H410" i="17"/>
  <c r="R408" i="17"/>
  <c r="I408" i="17"/>
  <c r="K405" i="17"/>
  <c r="J404" i="17"/>
  <c r="J403" i="17"/>
  <c r="Q403" i="17"/>
  <c r="H401" i="17"/>
  <c r="F401" i="17"/>
  <c r="J400" i="17"/>
  <c r="P398" i="17"/>
  <c r="K396" i="17"/>
  <c r="N396" i="17"/>
  <c r="D396" i="17"/>
  <c r="O396" i="17"/>
  <c r="F396" i="17"/>
  <c r="D394" i="17"/>
  <c r="K392" i="17"/>
  <c r="I390" i="17"/>
  <c r="Q390" i="17"/>
  <c r="J390" i="17"/>
  <c r="R390" i="17"/>
  <c r="D390" i="17"/>
  <c r="J387" i="17"/>
  <c r="Q387" i="17"/>
  <c r="I387" i="17"/>
  <c r="O374" i="17"/>
  <c r="H335" i="17"/>
  <c r="P335" i="17"/>
  <c r="I335" i="17"/>
  <c r="Q335" i="17"/>
  <c r="J335" i="17"/>
  <c r="R335" i="17"/>
  <c r="K335" i="17"/>
  <c r="D335" i="17"/>
  <c r="F335" i="17"/>
  <c r="N335" i="17"/>
  <c r="J276" i="17"/>
  <c r="H276" i="17"/>
  <c r="Q276" i="17"/>
  <c r="I276" i="17"/>
  <c r="K276" i="17"/>
  <c r="D276" i="17"/>
  <c r="F276" i="17"/>
  <c r="O276" i="17"/>
  <c r="H267" i="17"/>
  <c r="K267" i="17"/>
  <c r="N267" i="17"/>
  <c r="O267" i="17"/>
  <c r="F267" i="17"/>
  <c r="J363" i="17"/>
  <c r="Q363" i="17"/>
  <c r="I363" i="17"/>
  <c r="F350" i="17"/>
  <c r="N350" i="17"/>
  <c r="P350" i="17"/>
  <c r="I350" i="17"/>
  <c r="H315" i="17"/>
  <c r="K315" i="17"/>
  <c r="N315" i="17"/>
  <c r="O315" i="17"/>
  <c r="F315" i="17"/>
  <c r="Q293" i="17"/>
  <c r="G274" i="17"/>
  <c r="F274" i="17"/>
  <c r="N274" i="17"/>
  <c r="D255" i="17"/>
  <c r="F255" i="17"/>
  <c r="O255" i="17"/>
  <c r="G255" i="17"/>
  <c r="Q255" i="17"/>
  <c r="I255" i="17"/>
  <c r="R255" i="17"/>
  <c r="J255" i="17"/>
  <c r="K255" i="17"/>
  <c r="O478" i="17"/>
  <c r="N462" i="17"/>
  <c r="R450" i="17"/>
  <c r="O446" i="17"/>
  <c r="K443" i="17"/>
  <c r="D434" i="17"/>
  <c r="P432" i="17"/>
  <c r="F432" i="17"/>
  <c r="D426" i="17"/>
  <c r="P424" i="17"/>
  <c r="F424" i="17"/>
  <c r="O422" i="17"/>
  <c r="D418" i="17"/>
  <c r="P416" i="17"/>
  <c r="F416" i="17"/>
  <c r="O414" i="17"/>
  <c r="D410" i="17"/>
  <c r="P408" i="17"/>
  <c r="F408" i="17"/>
  <c r="I406" i="17"/>
  <c r="Q406" i="17"/>
  <c r="G405" i="17"/>
  <c r="F404" i="17"/>
  <c r="Q400" i="17"/>
  <c r="F400" i="17"/>
  <c r="I398" i="17"/>
  <c r="Q398" i="17"/>
  <c r="D398" i="17"/>
  <c r="H393" i="17"/>
  <c r="D393" i="17"/>
  <c r="F393" i="17"/>
  <c r="O393" i="17"/>
  <c r="F392" i="17"/>
  <c r="J348" i="17"/>
  <c r="H348" i="17"/>
  <c r="Q348" i="17"/>
  <c r="I348" i="17"/>
  <c r="K348" i="17"/>
  <c r="D348" i="17"/>
  <c r="F348" i="17"/>
  <c r="O348" i="17"/>
  <c r="H337" i="17"/>
  <c r="I337" i="17"/>
  <c r="K337" i="17"/>
  <c r="D337" i="17"/>
  <c r="Q337" i="17"/>
  <c r="K326" i="17"/>
  <c r="I326" i="17"/>
  <c r="J326" i="17"/>
  <c r="N326" i="17"/>
  <c r="F326" i="17"/>
  <c r="Q326" i="17"/>
  <c r="G319" i="17"/>
  <c r="G308" i="17"/>
  <c r="K286" i="17"/>
  <c r="F286" i="17"/>
  <c r="I286" i="17"/>
  <c r="J286" i="17"/>
  <c r="Q286" i="17"/>
  <c r="R385" i="17"/>
  <c r="I385" i="17"/>
  <c r="J380" i="17"/>
  <c r="R377" i="17"/>
  <c r="I377" i="17"/>
  <c r="J372" i="17"/>
  <c r="I369" i="17"/>
  <c r="H365" i="17"/>
  <c r="R346" i="17"/>
  <c r="P345" i="17"/>
  <c r="R343" i="17"/>
  <c r="J343" i="17"/>
  <c r="R327" i="17"/>
  <c r="J327" i="17"/>
  <c r="H320" i="17"/>
  <c r="J312" i="17"/>
  <c r="O311" i="17"/>
  <c r="G311" i="17"/>
  <c r="P309" i="17"/>
  <c r="K304" i="17"/>
  <c r="P303" i="17"/>
  <c r="H303" i="17"/>
  <c r="Q301" i="17"/>
  <c r="K299" i="17"/>
  <c r="Q295" i="17"/>
  <c r="I295" i="17"/>
  <c r="Q292" i="17"/>
  <c r="H292" i="17"/>
  <c r="R287" i="17"/>
  <c r="J287" i="17"/>
  <c r="Q285" i="17"/>
  <c r="P284" i="17"/>
  <c r="G284" i="17"/>
  <c r="K283" i="17"/>
  <c r="Q279" i="17"/>
  <c r="I279" i="17"/>
  <c r="N278" i="17"/>
  <c r="P277" i="17"/>
  <c r="G275" i="17"/>
  <c r="K272" i="17"/>
  <c r="H271" i="17"/>
  <c r="O263" i="17"/>
  <c r="G263" i="17"/>
  <c r="H256" i="17"/>
  <c r="P253" i="17"/>
  <c r="O385" i="17"/>
  <c r="F385" i="17"/>
  <c r="F380" i="17"/>
  <c r="P378" i="17"/>
  <c r="O377" i="17"/>
  <c r="F377" i="17"/>
  <c r="F372" i="17"/>
  <c r="P370" i="17"/>
  <c r="O369" i="17"/>
  <c r="F369" i="17"/>
  <c r="K359" i="17"/>
  <c r="N355" i="17"/>
  <c r="Q349" i="17"/>
  <c r="K344" i="17"/>
  <c r="P343" i="17"/>
  <c r="H343" i="17"/>
  <c r="O339" i="17"/>
  <c r="I334" i="17"/>
  <c r="I333" i="17"/>
  <c r="R330" i="17"/>
  <c r="K328" i="17"/>
  <c r="P327" i="17"/>
  <c r="H327" i="17"/>
  <c r="I318" i="17"/>
  <c r="I317" i="17"/>
  <c r="N314" i="17"/>
  <c r="R312" i="17"/>
  <c r="G312" i="17"/>
  <c r="J310" i="17"/>
  <c r="H304" i="17"/>
  <c r="N303" i="17"/>
  <c r="F299" i="17"/>
  <c r="J296" i="17"/>
  <c r="O295" i="17"/>
  <c r="G295" i="17"/>
  <c r="O292" i="17"/>
  <c r="F292" i="17"/>
  <c r="G291" i="17"/>
  <c r="K288" i="17"/>
  <c r="P287" i="17"/>
  <c r="H287" i="17"/>
  <c r="F283" i="17"/>
  <c r="J280" i="17"/>
  <c r="O279" i="17"/>
  <c r="G279" i="17"/>
  <c r="H272" i="17"/>
  <c r="N271" i="17"/>
  <c r="J270" i="17"/>
  <c r="I269" i="17"/>
  <c r="N266" i="17"/>
  <c r="N259" i="17"/>
  <c r="K368" i="17"/>
  <c r="P365" i="17"/>
  <c r="R359" i="17"/>
  <c r="D357" i="17"/>
  <c r="Q353" i="17"/>
  <c r="I345" i="17"/>
  <c r="J344" i="17"/>
  <c r="O343" i="17"/>
  <c r="D341" i="17"/>
  <c r="N339" i="17"/>
  <c r="O336" i="17"/>
  <c r="D336" i="17"/>
  <c r="R334" i="17"/>
  <c r="H334" i="17"/>
  <c r="H333" i="17"/>
  <c r="K332" i="17"/>
  <c r="J328" i="17"/>
  <c r="O327" i="17"/>
  <c r="K324" i="17"/>
  <c r="R318" i="17"/>
  <c r="H318" i="17"/>
  <c r="H317" i="17"/>
  <c r="I310" i="17"/>
  <c r="I309" i="17"/>
  <c r="R304" i="17"/>
  <c r="G304" i="17"/>
  <c r="H296" i="17"/>
  <c r="N295" i="17"/>
  <c r="F295" i="17"/>
  <c r="F291" i="17"/>
  <c r="J288" i="17"/>
  <c r="O287" i="17"/>
  <c r="G287" i="17"/>
  <c r="H280" i="17"/>
  <c r="N279" i="17"/>
  <c r="F279" i="17"/>
  <c r="J278" i="17"/>
  <c r="I277" i="17"/>
  <c r="O275" i="17"/>
  <c r="R272" i="17"/>
  <c r="G272" i="17"/>
  <c r="I270" i="17"/>
  <c r="H269" i="17"/>
  <c r="K268" i="17"/>
  <c r="D263" i="17"/>
  <c r="O256" i="17"/>
  <c r="D256" i="17"/>
  <c r="D385" i="17"/>
  <c r="J384" i="17"/>
  <c r="O380" i="17"/>
  <c r="D380" i="17"/>
  <c r="D377" i="17"/>
  <c r="I346" i="17"/>
  <c r="H344" i="17"/>
  <c r="H328" i="17"/>
  <c r="R310" i="17"/>
  <c r="H310" i="17"/>
  <c r="I301" i="17"/>
  <c r="H288" i="17"/>
  <c r="N287" i="17"/>
  <c r="I285" i="17"/>
  <c r="I278" i="17"/>
  <c r="F270" i="17"/>
  <c r="I268" i="17"/>
  <c r="D264" i="17"/>
  <c r="F258" i="17"/>
  <c r="R384" i="17"/>
  <c r="I384" i="17"/>
  <c r="N380" i="17"/>
  <c r="H378" i="17"/>
  <c r="R376" i="17"/>
  <c r="I376" i="17"/>
  <c r="N372" i="17"/>
  <c r="H370" i="17"/>
  <c r="I368" i="17"/>
  <c r="J355" i="17"/>
  <c r="F346" i="17"/>
  <c r="R344" i="17"/>
  <c r="G344" i="17"/>
  <c r="J330" i="17"/>
  <c r="R328" i="17"/>
  <c r="G328" i="17"/>
  <c r="F314" i="17"/>
  <c r="Q310" i="17"/>
  <c r="F310" i="17"/>
  <c r="O304" i="17"/>
  <c r="D304" i="17"/>
  <c r="H301" i="17"/>
  <c r="O291" i="17"/>
  <c r="R288" i="17"/>
  <c r="G288" i="17"/>
  <c r="H285" i="17"/>
  <c r="F278" i="17"/>
  <c r="D272" i="17"/>
  <c r="F266" i="17"/>
  <c r="D453" i="17"/>
  <c r="I453" i="17"/>
  <c r="Q453" i="17"/>
  <c r="J453" i="17"/>
  <c r="R453" i="17"/>
  <c r="F447" i="17"/>
  <c r="N447" i="17"/>
  <c r="K447" i="17"/>
  <c r="D447" i="17"/>
  <c r="F423" i="17"/>
  <c r="N423" i="17"/>
  <c r="G423" i="17"/>
  <c r="O423" i="17"/>
  <c r="H423" i="17"/>
  <c r="P423" i="17"/>
  <c r="J423" i="17"/>
  <c r="R423" i="17"/>
  <c r="K423" i="17"/>
  <c r="D423" i="17"/>
  <c r="F415" i="17"/>
  <c r="N415" i="17"/>
  <c r="G415" i="17"/>
  <c r="O415" i="17"/>
  <c r="H415" i="17"/>
  <c r="P415" i="17"/>
  <c r="I415" i="17"/>
  <c r="Q415" i="17"/>
  <c r="J415" i="17"/>
  <c r="R415" i="17"/>
  <c r="K415" i="17"/>
  <c r="D415" i="17"/>
  <c r="F407" i="17"/>
  <c r="N407" i="17"/>
  <c r="G407" i="17"/>
  <c r="O407" i="17"/>
  <c r="H407" i="17"/>
  <c r="P407" i="17"/>
  <c r="I407" i="17"/>
  <c r="Q407" i="17"/>
  <c r="J407" i="17"/>
  <c r="R407" i="17"/>
  <c r="K407" i="17"/>
  <c r="D407" i="17"/>
  <c r="F399" i="17"/>
  <c r="N399" i="17"/>
  <c r="G399" i="17"/>
  <c r="O399" i="17"/>
  <c r="H399" i="17"/>
  <c r="P399" i="17"/>
  <c r="I399" i="17"/>
  <c r="Q399" i="17"/>
  <c r="J399" i="17"/>
  <c r="R399" i="17"/>
  <c r="K399" i="17"/>
  <c r="D399" i="17"/>
  <c r="F391" i="17"/>
  <c r="N391" i="17"/>
  <c r="G391" i="17"/>
  <c r="O391" i="17"/>
  <c r="H391" i="17"/>
  <c r="P391" i="17"/>
  <c r="I391" i="17"/>
  <c r="Q391" i="17"/>
  <c r="J391" i="17"/>
  <c r="R391" i="17"/>
  <c r="K391" i="17"/>
  <c r="D391" i="17"/>
  <c r="F383" i="17"/>
  <c r="N383" i="17"/>
  <c r="G383" i="17"/>
  <c r="O383" i="17"/>
  <c r="H383" i="17"/>
  <c r="P383" i="17"/>
  <c r="I383" i="17"/>
  <c r="Q383" i="17"/>
  <c r="J383" i="17"/>
  <c r="R383" i="17"/>
  <c r="K383" i="17"/>
  <c r="D383" i="17"/>
  <c r="F375" i="17"/>
  <c r="N375" i="17"/>
  <c r="G375" i="17"/>
  <c r="O375" i="17"/>
  <c r="H375" i="17"/>
  <c r="P375" i="17"/>
  <c r="I375" i="17"/>
  <c r="Q375" i="17"/>
  <c r="J375" i="17"/>
  <c r="R375" i="17"/>
  <c r="K375" i="17"/>
  <c r="D375" i="17"/>
  <c r="F367" i="17"/>
  <c r="N367" i="17"/>
  <c r="G367" i="17"/>
  <c r="O367" i="17"/>
  <c r="H367" i="17"/>
  <c r="P367" i="17"/>
  <c r="I367" i="17"/>
  <c r="Q367" i="17"/>
  <c r="J367" i="17"/>
  <c r="R367" i="17"/>
  <c r="K367" i="17"/>
  <c r="D367" i="17"/>
  <c r="F305" i="17"/>
  <c r="N305" i="17"/>
  <c r="G305" i="17"/>
  <c r="O305" i="17"/>
  <c r="H305" i="17"/>
  <c r="P305" i="17"/>
  <c r="I305" i="17"/>
  <c r="Q305" i="17"/>
  <c r="J305" i="17"/>
  <c r="R305" i="17"/>
  <c r="K305" i="17"/>
  <c r="D305" i="17"/>
  <c r="F273" i="17"/>
  <c r="N273" i="17"/>
  <c r="G273" i="17"/>
  <c r="O273" i="17"/>
  <c r="H273" i="17"/>
  <c r="P273" i="17"/>
  <c r="I273" i="17"/>
  <c r="Q273" i="17"/>
  <c r="J273" i="17"/>
  <c r="R273" i="17"/>
  <c r="K273" i="17"/>
  <c r="D273" i="17"/>
  <c r="K460" i="17"/>
  <c r="H460" i="17"/>
  <c r="P460" i="17"/>
  <c r="I460" i="17"/>
  <c r="Q460" i="17"/>
  <c r="O501" i="17"/>
  <c r="N500" i="17"/>
  <c r="F500" i="17"/>
  <c r="D498" i="17"/>
  <c r="K497" i="17"/>
  <c r="R496" i="17"/>
  <c r="J496" i="17"/>
  <c r="Q495" i="17"/>
  <c r="I495" i="17"/>
  <c r="P494" i="17"/>
  <c r="H494" i="17"/>
  <c r="O493" i="17"/>
  <c r="N492" i="17"/>
  <c r="F492" i="17"/>
  <c r="D490" i="17"/>
  <c r="K489" i="17"/>
  <c r="R488" i="17"/>
  <c r="J488" i="17"/>
  <c r="Q487" i="17"/>
  <c r="I487" i="17"/>
  <c r="P486" i="17"/>
  <c r="H486" i="17"/>
  <c r="O485" i="17"/>
  <c r="G485" i="17"/>
  <c r="D484" i="17"/>
  <c r="I483" i="17"/>
  <c r="O482" i="17"/>
  <c r="R480" i="17"/>
  <c r="I480" i="17"/>
  <c r="F479" i="17"/>
  <c r="N479" i="17"/>
  <c r="K477" i="17"/>
  <c r="K476" i="17"/>
  <c r="H476" i="17"/>
  <c r="P476" i="17"/>
  <c r="I475" i="17"/>
  <c r="G472" i="17"/>
  <c r="O472" i="17"/>
  <c r="D472" i="17"/>
  <c r="I471" i="17"/>
  <c r="R468" i="17"/>
  <c r="I466" i="17"/>
  <c r="Q466" i="17"/>
  <c r="F466" i="17"/>
  <c r="N466" i="17"/>
  <c r="Q464" i="17"/>
  <c r="O460" i="17"/>
  <c r="D460" i="17"/>
  <c r="J459" i="17"/>
  <c r="R459" i="17"/>
  <c r="G459" i="17"/>
  <c r="O459" i="17"/>
  <c r="H459" i="17"/>
  <c r="P459" i="17"/>
  <c r="N453" i="17"/>
  <c r="K452" i="17"/>
  <c r="H452" i="17"/>
  <c r="P452" i="17"/>
  <c r="I452" i="17"/>
  <c r="Q452" i="17"/>
  <c r="O447" i="17"/>
  <c r="D445" i="17"/>
  <c r="I445" i="17"/>
  <c r="Q445" i="17"/>
  <c r="J445" i="17"/>
  <c r="R445" i="17"/>
  <c r="K437" i="17"/>
  <c r="Q431" i="17"/>
  <c r="K498" i="17"/>
  <c r="K490" i="17"/>
  <c r="J489" i="17"/>
  <c r="I482" i="17"/>
  <c r="Q482" i="17"/>
  <c r="K481" i="17"/>
  <c r="N460" i="17"/>
  <c r="I458" i="17"/>
  <c r="Q458" i="17"/>
  <c r="F458" i="17"/>
  <c r="N458" i="17"/>
  <c r="G458" i="17"/>
  <c r="O458" i="17"/>
  <c r="J451" i="17"/>
  <c r="R451" i="17"/>
  <c r="G451" i="17"/>
  <c r="O451" i="17"/>
  <c r="H451" i="17"/>
  <c r="P451" i="17"/>
  <c r="K444" i="17"/>
  <c r="H444" i="17"/>
  <c r="P444" i="17"/>
  <c r="I444" i="17"/>
  <c r="Q444" i="17"/>
  <c r="I442" i="17"/>
  <c r="Q442" i="17"/>
  <c r="K442" i="17"/>
  <c r="F442" i="17"/>
  <c r="N442" i="17"/>
  <c r="G442" i="17"/>
  <c r="O442" i="17"/>
  <c r="J439" i="17"/>
  <c r="D358" i="17"/>
  <c r="G358" i="17"/>
  <c r="F358" i="17"/>
  <c r="O358" i="17"/>
  <c r="H358" i="17"/>
  <c r="P358" i="17"/>
  <c r="I358" i="17"/>
  <c r="Q358" i="17"/>
  <c r="J358" i="17"/>
  <c r="R358" i="17"/>
  <c r="K358" i="17"/>
  <c r="G322" i="17"/>
  <c r="O322" i="17"/>
  <c r="H322" i="17"/>
  <c r="P322" i="17"/>
  <c r="I322" i="17"/>
  <c r="Q322" i="17"/>
  <c r="K322" i="17"/>
  <c r="D322" i="17"/>
  <c r="F322" i="17"/>
  <c r="J322" i="17"/>
  <c r="N322" i="17"/>
  <c r="R322" i="17"/>
  <c r="D500" i="17"/>
  <c r="R498" i="17"/>
  <c r="J498" i="17"/>
  <c r="Q497" i="17"/>
  <c r="I497" i="17"/>
  <c r="P496" i="17"/>
  <c r="H496" i="17"/>
  <c r="O495" i="17"/>
  <c r="G495" i="17"/>
  <c r="N494" i="17"/>
  <c r="D492" i="17"/>
  <c r="R490" i="17"/>
  <c r="J490" i="17"/>
  <c r="Q489" i="17"/>
  <c r="I489" i="17"/>
  <c r="P488" i="17"/>
  <c r="H488" i="17"/>
  <c r="O487" i="17"/>
  <c r="G487" i="17"/>
  <c r="N486" i="17"/>
  <c r="J484" i="17"/>
  <c r="P483" i="17"/>
  <c r="G483" i="17"/>
  <c r="D482" i="17"/>
  <c r="J481" i="17"/>
  <c r="P480" i="17"/>
  <c r="Q477" i="17"/>
  <c r="H477" i="17"/>
  <c r="Q475" i="17"/>
  <c r="K474" i="17"/>
  <c r="Q471" i="17"/>
  <c r="K469" i="17"/>
  <c r="K468" i="17"/>
  <c r="H468" i="17"/>
  <c r="P468" i="17"/>
  <c r="I467" i="17"/>
  <c r="G464" i="17"/>
  <c r="O464" i="17"/>
  <c r="D464" i="17"/>
  <c r="I463" i="17"/>
  <c r="K461" i="17"/>
  <c r="R458" i="17"/>
  <c r="D458" i="17"/>
  <c r="J455" i="17"/>
  <c r="Q451" i="17"/>
  <c r="D451" i="17"/>
  <c r="I450" i="17"/>
  <c r="Q450" i="17"/>
  <c r="F450" i="17"/>
  <c r="N450" i="17"/>
  <c r="G450" i="17"/>
  <c r="O450" i="17"/>
  <c r="O444" i="17"/>
  <c r="D444" i="17"/>
  <c r="J443" i="17"/>
  <c r="R443" i="17"/>
  <c r="D443" i="17"/>
  <c r="G443" i="17"/>
  <c r="O443" i="17"/>
  <c r="H443" i="17"/>
  <c r="P443" i="17"/>
  <c r="D442" i="17"/>
  <c r="I439" i="17"/>
  <c r="K435" i="17"/>
  <c r="J434" i="17"/>
  <c r="K500" i="17"/>
  <c r="Q498" i="17"/>
  <c r="I498" i="17"/>
  <c r="P497" i="17"/>
  <c r="H497" i="17"/>
  <c r="O496" i="17"/>
  <c r="N495" i="17"/>
  <c r="F495" i="17"/>
  <c r="K492" i="17"/>
  <c r="Q490" i="17"/>
  <c r="I490" i="17"/>
  <c r="P489" i="17"/>
  <c r="H489" i="17"/>
  <c r="O488" i="17"/>
  <c r="G488" i="17"/>
  <c r="N487" i="17"/>
  <c r="F487" i="17"/>
  <c r="R484" i="17"/>
  <c r="I484" i="17"/>
  <c r="O483" i="17"/>
  <c r="R481" i="17"/>
  <c r="I481" i="17"/>
  <c r="G480" i="17"/>
  <c r="O480" i="17"/>
  <c r="P477" i="17"/>
  <c r="G477" i="17"/>
  <c r="J475" i="17"/>
  <c r="R475" i="17"/>
  <c r="G475" i="17"/>
  <c r="O475" i="17"/>
  <c r="J474" i="17"/>
  <c r="F471" i="17"/>
  <c r="N471" i="17"/>
  <c r="K471" i="17"/>
  <c r="H467" i="17"/>
  <c r="R463" i="17"/>
  <c r="H461" i="17"/>
  <c r="P458" i="17"/>
  <c r="I455" i="17"/>
  <c r="K453" i="17"/>
  <c r="N451" i="17"/>
  <c r="J447" i="17"/>
  <c r="N444" i="17"/>
  <c r="R442" i="17"/>
  <c r="D437" i="17"/>
  <c r="F437" i="17"/>
  <c r="N437" i="17"/>
  <c r="I437" i="17"/>
  <c r="Q437" i="17"/>
  <c r="J437" i="17"/>
  <c r="R437" i="17"/>
  <c r="I435" i="17"/>
  <c r="J431" i="17"/>
  <c r="J427" i="17"/>
  <c r="R427" i="17"/>
  <c r="K427" i="17"/>
  <c r="D427" i="17"/>
  <c r="F427" i="17"/>
  <c r="N427" i="17"/>
  <c r="G427" i="17"/>
  <c r="O427" i="17"/>
  <c r="H427" i="17"/>
  <c r="P427" i="17"/>
  <c r="Q423" i="17"/>
  <c r="N484" i="17"/>
  <c r="D469" i="17"/>
  <c r="I469" i="17"/>
  <c r="Q469" i="17"/>
  <c r="R500" i="17"/>
  <c r="J500" i="17"/>
  <c r="P498" i="17"/>
  <c r="H498" i="17"/>
  <c r="O497" i="17"/>
  <c r="G497" i="17"/>
  <c r="R492" i="17"/>
  <c r="J492" i="17"/>
  <c r="P490" i="17"/>
  <c r="H490" i="17"/>
  <c r="O489" i="17"/>
  <c r="G489" i="17"/>
  <c r="Q484" i="17"/>
  <c r="H484" i="17"/>
  <c r="J483" i="17"/>
  <c r="R483" i="17"/>
  <c r="K482" i="17"/>
  <c r="Q481" i="17"/>
  <c r="G481" i="17"/>
  <c r="O477" i="17"/>
  <c r="H474" i="17"/>
  <c r="R469" i="17"/>
  <c r="H469" i="17"/>
  <c r="G461" i="17"/>
  <c r="J460" i="17"/>
  <c r="R455" i="17"/>
  <c r="H455" i="17"/>
  <c r="H453" i="17"/>
  <c r="I447" i="17"/>
  <c r="F439" i="17"/>
  <c r="N439" i="17"/>
  <c r="H439" i="17"/>
  <c r="P439" i="17"/>
  <c r="K439" i="17"/>
  <c r="D439" i="17"/>
  <c r="I434" i="17"/>
  <c r="Q434" i="17"/>
  <c r="K434" i="17"/>
  <c r="F434" i="17"/>
  <c r="N434" i="17"/>
  <c r="G434" i="17"/>
  <c r="O434" i="17"/>
  <c r="Q500" i="17"/>
  <c r="I500" i="17"/>
  <c r="O498" i="17"/>
  <c r="G498" i="17"/>
  <c r="N497" i="17"/>
  <c r="Q492" i="17"/>
  <c r="I492" i="17"/>
  <c r="O490" i="17"/>
  <c r="G490" i="17"/>
  <c r="N489" i="17"/>
  <c r="P484" i="17"/>
  <c r="G484" i="17"/>
  <c r="D483" i="17"/>
  <c r="J482" i="17"/>
  <c r="O481" i="17"/>
  <c r="D477" i="17"/>
  <c r="I477" i="17"/>
  <c r="R474" i="17"/>
  <c r="P469" i="17"/>
  <c r="G469" i="17"/>
  <c r="J467" i="17"/>
  <c r="R467" i="17"/>
  <c r="G467" i="17"/>
  <c r="O467" i="17"/>
  <c r="F463" i="17"/>
  <c r="N463" i="17"/>
  <c r="K463" i="17"/>
  <c r="D463" i="17"/>
  <c r="P461" i="17"/>
  <c r="G460" i="17"/>
  <c r="Q455" i="17"/>
  <c r="G453" i="17"/>
  <c r="R447" i="17"/>
  <c r="H447" i="17"/>
  <c r="J435" i="17"/>
  <c r="R435" i="17"/>
  <c r="D435" i="17"/>
  <c r="G435" i="17"/>
  <c r="O435" i="17"/>
  <c r="H435" i="17"/>
  <c r="P435" i="17"/>
  <c r="F431" i="17"/>
  <c r="N431" i="17"/>
  <c r="G431" i="17"/>
  <c r="O431" i="17"/>
  <c r="H431" i="17"/>
  <c r="P431" i="17"/>
  <c r="K431" i="17"/>
  <c r="D431" i="17"/>
  <c r="N469" i="17"/>
  <c r="P500" i="17"/>
  <c r="N498" i="17"/>
  <c r="P492" i="17"/>
  <c r="N490" i="17"/>
  <c r="O484" i="17"/>
  <c r="F484" i="17"/>
  <c r="H482" i="17"/>
  <c r="H481" i="17"/>
  <c r="P481" i="17"/>
  <c r="I474" i="17"/>
  <c r="Q474" i="17"/>
  <c r="F474" i="17"/>
  <c r="N474" i="17"/>
  <c r="O469" i="17"/>
  <c r="F469" i="17"/>
  <c r="D461" i="17"/>
  <c r="I461" i="17"/>
  <c r="Q461" i="17"/>
  <c r="J461" i="17"/>
  <c r="R461" i="17"/>
  <c r="F460" i="17"/>
  <c r="K458" i="17"/>
  <c r="F455" i="17"/>
  <c r="N455" i="17"/>
  <c r="K455" i="17"/>
  <c r="D455" i="17"/>
  <c r="P453" i="17"/>
  <c r="F453" i="17"/>
  <c r="Q447" i="17"/>
  <c r="G447" i="17"/>
  <c r="I423" i="17"/>
  <c r="N358" i="17"/>
  <c r="Q436" i="17"/>
  <c r="I436" i="17"/>
  <c r="R429" i="17"/>
  <c r="J429" i="17"/>
  <c r="Q428" i="17"/>
  <c r="I428" i="17"/>
  <c r="O426" i="17"/>
  <c r="G426" i="17"/>
  <c r="R421" i="17"/>
  <c r="J421" i="17"/>
  <c r="Q420" i="17"/>
  <c r="I420" i="17"/>
  <c r="P419" i="17"/>
  <c r="H419" i="17"/>
  <c r="O418" i="17"/>
  <c r="G418" i="17"/>
  <c r="R413" i="17"/>
  <c r="J413" i="17"/>
  <c r="Q412" i="17"/>
  <c r="I412" i="17"/>
  <c r="P411" i="17"/>
  <c r="H411" i="17"/>
  <c r="O410" i="17"/>
  <c r="G410" i="17"/>
  <c r="R405" i="17"/>
  <c r="J405" i="17"/>
  <c r="Q404" i="17"/>
  <c r="I404" i="17"/>
  <c r="P403" i="17"/>
  <c r="H403" i="17"/>
  <c r="O402" i="17"/>
  <c r="G402" i="17"/>
  <c r="R397" i="17"/>
  <c r="J397" i="17"/>
  <c r="Q396" i="17"/>
  <c r="I396" i="17"/>
  <c r="P395" i="17"/>
  <c r="H395" i="17"/>
  <c r="O394" i="17"/>
  <c r="G394" i="17"/>
  <c r="R389" i="17"/>
  <c r="J389" i="17"/>
  <c r="Q388" i="17"/>
  <c r="I388" i="17"/>
  <c r="P387" i="17"/>
  <c r="H387" i="17"/>
  <c r="O386" i="17"/>
  <c r="G386" i="17"/>
  <c r="R381" i="17"/>
  <c r="J381" i="17"/>
  <c r="Q380" i="17"/>
  <c r="I380" i="17"/>
  <c r="P379" i="17"/>
  <c r="H379" i="17"/>
  <c r="O378" i="17"/>
  <c r="G378" i="17"/>
  <c r="R373" i="17"/>
  <c r="J373" i="17"/>
  <c r="Q372" i="17"/>
  <c r="I372" i="17"/>
  <c r="P371" i="17"/>
  <c r="H371" i="17"/>
  <c r="O370" i="17"/>
  <c r="G370" i="17"/>
  <c r="R365" i="17"/>
  <c r="J365" i="17"/>
  <c r="Q364" i="17"/>
  <c r="I364" i="17"/>
  <c r="P363" i="17"/>
  <c r="H363" i="17"/>
  <c r="H362" i="17"/>
  <c r="P362" i="17"/>
  <c r="K361" i="17"/>
  <c r="Q360" i="17"/>
  <c r="H360" i="17"/>
  <c r="R357" i="17"/>
  <c r="H357" i="17"/>
  <c r="G355" i="17"/>
  <c r="J354" i="17"/>
  <c r="R350" i="17"/>
  <c r="H350" i="17"/>
  <c r="I349" i="17"/>
  <c r="J347" i="17"/>
  <c r="I342" i="17"/>
  <c r="K339" i="17"/>
  <c r="F297" i="17"/>
  <c r="N297" i="17"/>
  <c r="G297" i="17"/>
  <c r="O297" i="17"/>
  <c r="H297" i="17"/>
  <c r="P297" i="17"/>
  <c r="I297" i="17"/>
  <c r="Q297" i="17"/>
  <c r="J297" i="17"/>
  <c r="R297" i="17"/>
  <c r="K297" i="17"/>
  <c r="D297" i="17"/>
  <c r="F281" i="17"/>
  <c r="N281" i="17"/>
  <c r="G281" i="17"/>
  <c r="O281" i="17"/>
  <c r="H281" i="17"/>
  <c r="P281" i="17"/>
  <c r="I281" i="17"/>
  <c r="Q281" i="17"/>
  <c r="J281" i="17"/>
  <c r="R281" i="17"/>
  <c r="K281" i="17"/>
  <c r="D281" i="17"/>
  <c r="D456" i="17"/>
  <c r="D448" i="17"/>
  <c r="D440" i="17"/>
  <c r="P436" i="17"/>
  <c r="H436" i="17"/>
  <c r="D432" i="17"/>
  <c r="Q429" i="17"/>
  <c r="I429" i="17"/>
  <c r="P428" i="17"/>
  <c r="H428" i="17"/>
  <c r="N426" i="17"/>
  <c r="F426" i="17"/>
  <c r="D424" i="17"/>
  <c r="Q421" i="17"/>
  <c r="I421" i="17"/>
  <c r="P420" i="17"/>
  <c r="H420" i="17"/>
  <c r="O419" i="17"/>
  <c r="G419" i="17"/>
  <c r="N418" i="17"/>
  <c r="F418" i="17"/>
  <c r="D416" i="17"/>
  <c r="Q413" i="17"/>
  <c r="I413" i="17"/>
  <c r="P412" i="17"/>
  <c r="H412" i="17"/>
  <c r="O411" i="17"/>
  <c r="G411" i="17"/>
  <c r="N410" i="17"/>
  <c r="F410" i="17"/>
  <c r="D408" i="17"/>
  <c r="Q405" i="17"/>
  <c r="I405" i="17"/>
  <c r="P404" i="17"/>
  <c r="H404" i="17"/>
  <c r="O403" i="17"/>
  <c r="G403" i="17"/>
  <c r="N402" i="17"/>
  <c r="F402" i="17"/>
  <c r="D400" i="17"/>
  <c r="Q397" i="17"/>
  <c r="I397" i="17"/>
  <c r="P396" i="17"/>
  <c r="H396" i="17"/>
  <c r="O395" i="17"/>
  <c r="G395" i="17"/>
  <c r="N394" i="17"/>
  <c r="F394" i="17"/>
  <c r="D392" i="17"/>
  <c r="Q389" i="17"/>
  <c r="I389" i="17"/>
  <c r="P388" i="17"/>
  <c r="H388" i="17"/>
  <c r="O387" i="17"/>
  <c r="G387" i="17"/>
  <c r="N386" i="17"/>
  <c r="F386" i="17"/>
  <c r="D384" i="17"/>
  <c r="Q381" i="17"/>
  <c r="I381" i="17"/>
  <c r="P380" i="17"/>
  <c r="H380" i="17"/>
  <c r="O379" i="17"/>
  <c r="G379" i="17"/>
  <c r="N378" i="17"/>
  <c r="F378" i="17"/>
  <c r="D376" i="17"/>
  <c r="Q373" i="17"/>
  <c r="I373" i="17"/>
  <c r="P372" i="17"/>
  <c r="H372" i="17"/>
  <c r="O371" i="17"/>
  <c r="G371" i="17"/>
  <c r="N370" i="17"/>
  <c r="F370" i="17"/>
  <c r="D368" i="17"/>
  <c r="Q365" i="17"/>
  <c r="I365" i="17"/>
  <c r="P364" i="17"/>
  <c r="H364" i="17"/>
  <c r="O363" i="17"/>
  <c r="G363" i="17"/>
  <c r="D362" i="17"/>
  <c r="J361" i="17"/>
  <c r="P360" i="17"/>
  <c r="Q357" i="17"/>
  <c r="R355" i="17"/>
  <c r="I354" i="17"/>
  <c r="Q350" i="17"/>
  <c r="H349" i="17"/>
  <c r="G347" i="17"/>
  <c r="R342" i="17"/>
  <c r="H342" i="17"/>
  <c r="G330" i="17"/>
  <c r="O330" i="17"/>
  <c r="H330" i="17"/>
  <c r="P330" i="17"/>
  <c r="I330" i="17"/>
  <c r="Q330" i="17"/>
  <c r="K330" i="17"/>
  <c r="D330" i="17"/>
  <c r="I325" i="17"/>
  <c r="F289" i="17"/>
  <c r="N289" i="17"/>
  <c r="G289" i="17"/>
  <c r="O289" i="17"/>
  <c r="H289" i="17"/>
  <c r="P289" i="17"/>
  <c r="I289" i="17"/>
  <c r="Q289" i="17"/>
  <c r="J289" i="17"/>
  <c r="R289" i="17"/>
  <c r="K289" i="17"/>
  <c r="D289" i="17"/>
  <c r="N419" i="17"/>
  <c r="F419" i="17"/>
  <c r="N411" i="17"/>
  <c r="F411" i="17"/>
  <c r="N403" i="17"/>
  <c r="F403" i="17"/>
  <c r="N395" i="17"/>
  <c r="F395" i="17"/>
  <c r="N387" i="17"/>
  <c r="F387" i="17"/>
  <c r="N379" i="17"/>
  <c r="F379" i="17"/>
  <c r="N371" i="17"/>
  <c r="F371" i="17"/>
  <c r="N363" i="17"/>
  <c r="F363" i="17"/>
  <c r="F360" i="17"/>
  <c r="N360" i="17"/>
  <c r="K357" i="17"/>
  <c r="F357" i="17"/>
  <c r="N357" i="17"/>
  <c r="H355" i="17"/>
  <c r="P355" i="17"/>
  <c r="I355" i="17"/>
  <c r="Q355" i="17"/>
  <c r="D355" i="17"/>
  <c r="K350" i="17"/>
  <c r="D350" i="17"/>
  <c r="G350" i="17"/>
  <c r="O350" i="17"/>
  <c r="R347" i="17"/>
  <c r="K345" i="17"/>
  <c r="Q342" i="17"/>
  <c r="G354" i="17"/>
  <c r="O354" i="17"/>
  <c r="H354" i="17"/>
  <c r="P354" i="17"/>
  <c r="K354" i="17"/>
  <c r="J349" i="17"/>
  <c r="R349" i="17"/>
  <c r="K349" i="17"/>
  <c r="F349" i="17"/>
  <c r="N349" i="17"/>
  <c r="H347" i="17"/>
  <c r="P347" i="17"/>
  <c r="I347" i="17"/>
  <c r="Q347" i="17"/>
  <c r="D347" i="17"/>
  <c r="K342" i="17"/>
  <c r="D342" i="17"/>
  <c r="G342" i="17"/>
  <c r="O342" i="17"/>
  <c r="J325" i="17"/>
  <c r="R325" i="17"/>
  <c r="K325" i="17"/>
  <c r="D325" i="17"/>
  <c r="F325" i="17"/>
  <c r="N325" i="17"/>
  <c r="G325" i="17"/>
  <c r="O325" i="17"/>
  <c r="N429" i="17"/>
  <c r="F429" i="17"/>
  <c r="K426" i="17"/>
  <c r="N421" i="17"/>
  <c r="F421" i="17"/>
  <c r="D419" i="17"/>
  <c r="K418" i="17"/>
  <c r="N413" i="17"/>
  <c r="F413" i="17"/>
  <c r="D411" i="17"/>
  <c r="K410" i="17"/>
  <c r="N405" i="17"/>
  <c r="F405" i="17"/>
  <c r="D403" i="17"/>
  <c r="K402" i="17"/>
  <c r="N397" i="17"/>
  <c r="F397" i="17"/>
  <c r="D395" i="17"/>
  <c r="K394" i="17"/>
  <c r="N389" i="17"/>
  <c r="F389" i="17"/>
  <c r="D387" i="17"/>
  <c r="K386" i="17"/>
  <c r="N381" i="17"/>
  <c r="F381" i="17"/>
  <c r="D379" i="17"/>
  <c r="K378" i="17"/>
  <c r="N373" i="17"/>
  <c r="F373" i="17"/>
  <c r="D371" i="17"/>
  <c r="K370" i="17"/>
  <c r="N365" i="17"/>
  <c r="F365" i="17"/>
  <c r="D363" i="17"/>
  <c r="P361" i="17"/>
  <c r="Q354" i="17"/>
  <c r="D354" i="17"/>
  <c r="F353" i="17"/>
  <c r="N353" i="17"/>
  <c r="G353" i="17"/>
  <c r="O353" i="17"/>
  <c r="J353" i="17"/>
  <c r="R353" i="17"/>
  <c r="P349" i="17"/>
  <c r="D349" i="17"/>
  <c r="N347" i="17"/>
  <c r="G346" i="17"/>
  <c r="O346" i="17"/>
  <c r="H346" i="17"/>
  <c r="P346" i="17"/>
  <c r="K346" i="17"/>
  <c r="N342" i="17"/>
  <c r="J341" i="17"/>
  <c r="R341" i="17"/>
  <c r="K341" i="17"/>
  <c r="F341" i="17"/>
  <c r="N341" i="17"/>
  <c r="H339" i="17"/>
  <c r="P339" i="17"/>
  <c r="I339" i="17"/>
  <c r="Q339" i="17"/>
  <c r="D339" i="17"/>
  <c r="N330" i="17"/>
  <c r="F321" i="17"/>
  <c r="N321" i="17"/>
  <c r="G321" i="17"/>
  <c r="O321" i="17"/>
  <c r="H321" i="17"/>
  <c r="P321" i="17"/>
  <c r="J321" i="17"/>
  <c r="R321" i="17"/>
  <c r="K321" i="17"/>
  <c r="R426" i="17"/>
  <c r="J426" i="17"/>
  <c r="K419" i="17"/>
  <c r="R418" i="17"/>
  <c r="J418" i="17"/>
  <c r="K411" i="17"/>
  <c r="R410" i="17"/>
  <c r="J410" i="17"/>
  <c r="K403" i="17"/>
  <c r="R402" i="17"/>
  <c r="J402" i="17"/>
  <c r="K395" i="17"/>
  <c r="R394" i="17"/>
  <c r="J394" i="17"/>
  <c r="K387" i="17"/>
  <c r="R386" i="17"/>
  <c r="J386" i="17"/>
  <c r="K379" i="17"/>
  <c r="R378" i="17"/>
  <c r="J378" i="17"/>
  <c r="K371" i="17"/>
  <c r="R370" i="17"/>
  <c r="J370" i="17"/>
  <c r="K363" i="17"/>
  <c r="G361" i="17"/>
  <c r="O361" i="17"/>
  <c r="K360" i="17"/>
  <c r="N354" i="17"/>
  <c r="O349" i="17"/>
  <c r="F345" i="17"/>
  <c r="N345" i="17"/>
  <c r="G345" i="17"/>
  <c r="O345" i="17"/>
  <c r="J345" i="17"/>
  <c r="R345" i="17"/>
  <c r="G338" i="17"/>
  <c r="O338" i="17"/>
  <c r="H338" i="17"/>
  <c r="P338" i="17"/>
  <c r="K338" i="17"/>
  <c r="J333" i="17"/>
  <c r="R333" i="17"/>
  <c r="K333" i="17"/>
  <c r="D333" i="17"/>
  <c r="F333" i="17"/>
  <c r="N333" i="17"/>
  <c r="Q325" i="17"/>
  <c r="D321" i="17"/>
  <c r="F257" i="17"/>
  <c r="N257" i="17"/>
  <c r="G257" i="17"/>
  <c r="O257" i="17"/>
  <c r="H257" i="17"/>
  <c r="P257" i="17"/>
  <c r="I257" i="17"/>
  <c r="Q257" i="17"/>
  <c r="J257" i="17"/>
  <c r="R257" i="17"/>
  <c r="K257" i="17"/>
  <c r="D257" i="17"/>
  <c r="P473" i="17"/>
  <c r="P465" i="17"/>
  <c r="P457" i="17"/>
  <c r="O456" i="17"/>
  <c r="P449" i="17"/>
  <c r="O448" i="17"/>
  <c r="P441" i="17"/>
  <c r="O440" i="17"/>
  <c r="P433" i="17"/>
  <c r="O432" i="17"/>
  <c r="Q426" i="17"/>
  <c r="P425" i="17"/>
  <c r="O424" i="17"/>
  <c r="R419" i="17"/>
  <c r="Q418" i="17"/>
  <c r="P417" i="17"/>
  <c r="O416" i="17"/>
  <c r="R411" i="17"/>
  <c r="Q410" i="17"/>
  <c r="P409" i="17"/>
  <c r="O408" i="17"/>
  <c r="R403" i="17"/>
  <c r="Q402" i="17"/>
  <c r="P401" i="17"/>
  <c r="O400" i="17"/>
  <c r="R395" i="17"/>
  <c r="Q394" i="17"/>
  <c r="P393" i="17"/>
  <c r="O392" i="17"/>
  <c r="R387" i="17"/>
  <c r="Q386" i="17"/>
  <c r="P385" i="17"/>
  <c r="O384" i="17"/>
  <c r="R379" i="17"/>
  <c r="Q378" i="17"/>
  <c r="P377" i="17"/>
  <c r="O376" i="17"/>
  <c r="R371" i="17"/>
  <c r="Q370" i="17"/>
  <c r="P369" i="17"/>
  <c r="O368" i="17"/>
  <c r="R363" i="17"/>
  <c r="Q362" i="17"/>
  <c r="G362" i="17"/>
  <c r="D361" i="17"/>
  <c r="J360" i="17"/>
  <c r="J357" i="17"/>
  <c r="K355" i="17"/>
  <c r="P353" i="17"/>
  <c r="J350" i="17"/>
  <c r="N346" i="17"/>
  <c r="Q345" i="17"/>
  <c r="D345" i="17"/>
  <c r="O341" i="17"/>
  <c r="Q338" i="17"/>
  <c r="D338" i="17"/>
  <c r="F337" i="17"/>
  <c r="N337" i="17"/>
  <c r="G337" i="17"/>
  <c r="O337" i="17"/>
  <c r="J337" i="17"/>
  <c r="R337" i="17"/>
  <c r="P333" i="17"/>
  <c r="F329" i="17"/>
  <c r="N329" i="17"/>
  <c r="G329" i="17"/>
  <c r="O329" i="17"/>
  <c r="H329" i="17"/>
  <c r="P329" i="17"/>
  <c r="J329" i="17"/>
  <c r="R329" i="17"/>
  <c r="K329" i="17"/>
  <c r="P325" i="17"/>
  <c r="F313" i="17"/>
  <c r="N313" i="17"/>
  <c r="G313" i="17"/>
  <c r="O313" i="17"/>
  <c r="H313" i="17"/>
  <c r="P313" i="17"/>
  <c r="I313" i="17"/>
  <c r="Q313" i="17"/>
  <c r="J313" i="17"/>
  <c r="R313" i="17"/>
  <c r="K313" i="17"/>
  <c r="D313" i="17"/>
  <c r="F265" i="17"/>
  <c r="N265" i="17"/>
  <c r="G265" i="17"/>
  <c r="O265" i="17"/>
  <c r="H265" i="17"/>
  <c r="P265" i="17"/>
  <c r="I265" i="17"/>
  <c r="Q265" i="17"/>
  <c r="J265" i="17"/>
  <c r="R265" i="17"/>
  <c r="K265" i="17"/>
  <c r="D265" i="17"/>
  <c r="D253" i="17"/>
  <c r="G253" i="17"/>
  <c r="O253" i="17"/>
  <c r="O317" i="17"/>
  <c r="G317" i="17"/>
  <c r="D314" i="17"/>
  <c r="O309" i="17"/>
  <c r="G309" i="17"/>
  <c r="D306" i="17"/>
  <c r="O301" i="17"/>
  <c r="G301" i="17"/>
  <c r="D298" i="17"/>
  <c r="O293" i="17"/>
  <c r="G293" i="17"/>
  <c r="D290" i="17"/>
  <c r="P286" i="17"/>
  <c r="H286" i="17"/>
  <c r="O285" i="17"/>
  <c r="G285" i="17"/>
  <c r="D282" i="17"/>
  <c r="P278" i="17"/>
  <c r="H278" i="17"/>
  <c r="O277" i="17"/>
  <c r="G277" i="17"/>
  <c r="D274" i="17"/>
  <c r="P270" i="17"/>
  <c r="H270" i="17"/>
  <c r="O269" i="17"/>
  <c r="G269" i="17"/>
  <c r="D266" i="17"/>
  <c r="P262" i="17"/>
  <c r="H262" i="17"/>
  <c r="O261" i="17"/>
  <c r="G261" i="17"/>
  <c r="D258" i="17"/>
  <c r="P254" i="17"/>
  <c r="G254" i="17"/>
  <c r="Q352" i="17"/>
  <c r="I352" i="17"/>
  <c r="Q344" i="17"/>
  <c r="I344" i="17"/>
  <c r="Q336" i="17"/>
  <c r="I336" i="17"/>
  <c r="O334" i="17"/>
  <c r="G334" i="17"/>
  <c r="D331" i="17"/>
  <c r="Q328" i="17"/>
  <c r="I328" i="17"/>
  <c r="O326" i="17"/>
  <c r="G326" i="17"/>
  <c r="D323" i="17"/>
  <c r="Q320" i="17"/>
  <c r="I320" i="17"/>
  <c r="O318" i="17"/>
  <c r="G318" i="17"/>
  <c r="N317" i="17"/>
  <c r="F317" i="17"/>
  <c r="D315" i="17"/>
  <c r="K314" i="17"/>
  <c r="Q312" i="17"/>
  <c r="I312" i="17"/>
  <c r="O310" i="17"/>
  <c r="G310" i="17"/>
  <c r="N309" i="17"/>
  <c r="F309" i="17"/>
  <c r="D307" i="17"/>
  <c r="K306" i="17"/>
  <c r="Q304" i="17"/>
  <c r="I304" i="17"/>
  <c r="O302" i="17"/>
  <c r="G302" i="17"/>
  <c r="N301" i="17"/>
  <c r="F301" i="17"/>
  <c r="D299" i="17"/>
  <c r="K298" i="17"/>
  <c r="Q296" i="17"/>
  <c r="I296" i="17"/>
  <c r="O294" i="17"/>
  <c r="G294" i="17"/>
  <c r="N293" i="17"/>
  <c r="F293" i="17"/>
  <c r="D291" i="17"/>
  <c r="K290" i="17"/>
  <c r="Q288" i="17"/>
  <c r="I288" i="17"/>
  <c r="O286" i="17"/>
  <c r="G286" i="17"/>
  <c r="N285" i="17"/>
  <c r="F285" i="17"/>
  <c r="D283" i="17"/>
  <c r="K282" i="17"/>
  <c r="Q280" i="17"/>
  <c r="I280" i="17"/>
  <c r="O278" i="17"/>
  <c r="G278" i="17"/>
  <c r="N277" i="17"/>
  <c r="F277" i="17"/>
  <c r="D275" i="17"/>
  <c r="K274" i="17"/>
  <c r="Q272" i="17"/>
  <c r="I272" i="17"/>
  <c r="O270" i="17"/>
  <c r="G270" i="17"/>
  <c r="N269" i="17"/>
  <c r="F269" i="17"/>
  <c r="D267" i="17"/>
  <c r="K266" i="17"/>
  <c r="Q264" i="17"/>
  <c r="I264" i="17"/>
  <c r="O262" i="17"/>
  <c r="G262" i="17"/>
  <c r="N261" i="17"/>
  <c r="F261" i="17"/>
  <c r="D259" i="17"/>
  <c r="K258" i="17"/>
  <c r="Q256" i="17"/>
  <c r="I256" i="17"/>
  <c r="P255" i="17"/>
  <c r="H255" i="17"/>
  <c r="O254" i="17"/>
  <c r="F254" i="17"/>
  <c r="R314" i="17"/>
  <c r="J314" i="17"/>
  <c r="R306" i="17"/>
  <c r="J306" i="17"/>
  <c r="R298" i="17"/>
  <c r="J298" i="17"/>
  <c r="R290" i="17"/>
  <c r="J290" i="17"/>
  <c r="R282" i="17"/>
  <c r="J282" i="17"/>
  <c r="R274" i="17"/>
  <c r="J274" i="17"/>
  <c r="R266" i="17"/>
  <c r="J266" i="17"/>
  <c r="R258" i="17"/>
  <c r="J258" i="17"/>
  <c r="K253" i="17"/>
  <c r="R331" i="17"/>
  <c r="J331" i="17"/>
  <c r="R323" i="17"/>
  <c r="J323" i="17"/>
  <c r="D317" i="17"/>
  <c r="R315" i="17"/>
  <c r="J315" i="17"/>
  <c r="Q314" i="17"/>
  <c r="I314" i="17"/>
  <c r="D309" i="17"/>
  <c r="R307" i="17"/>
  <c r="J307" i="17"/>
  <c r="Q306" i="17"/>
  <c r="I306" i="17"/>
  <c r="D301" i="17"/>
  <c r="R299" i="17"/>
  <c r="J299" i="17"/>
  <c r="Q298" i="17"/>
  <c r="I298" i="17"/>
  <c r="D293" i="17"/>
  <c r="R291" i="17"/>
  <c r="J291" i="17"/>
  <c r="Q290" i="17"/>
  <c r="I290" i="17"/>
  <c r="D285" i="17"/>
  <c r="R283" i="17"/>
  <c r="J283" i="17"/>
  <c r="Q282" i="17"/>
  <c r="I282" i="17"/>
  <c r="D277" i="17"/>
  <c r="R275" i="17"/>
  <c r="J275" i="17"/>
  <c r="Q274" i="17"/>
  <c r="I274" i="17"/>
  <c r="D269" i="17"/>
  <c r="R267" i="17"/>
  <c r="J267" i="17"/>
  <c r="Q266" i="17"/>
  <c r="I266" i="17"/>
  <c r="D261" i="17"/>
  <c r="R259" i="17"/>
  <c r="J259" i="17"/>
  <c r="Q258" i="17"/>
  <c r="I258" i="17"/>
  <c r="D254" i="17"/>
  <c r="J253" i="17"/>
  <c r="R356" i="17"/>
  <c r="N352" i="17"/>
  <c r="R348" i="17"/>
  <c r="N344" i="17"/>
  <c r="R340" i="17"/>
  <c r="N336" i="17"/>
  <c r="D334" i="17"/>
  <c r="R332" i="17"/>
  <c r="Q331" i="17"/>
  <c r="I331" i="17"/>
  <c r="N328" i="17"/>
  <c r="D326" i="17"/>
  <c r="R324" i="17"/>
  <c r="Q323" i="17"/>
  <c r="I323" i="17"/>
  <c r="N320" i="17"/>
  <c r="D318" i="17"/>
  <c r="K317" i="17"/>
  <c r="R316" i="17"/>
  <c r="Q315" i="17"/>
  <c r="I315" i="17"/>
  <c r="P314" i="17"/>
  <c r="H314" i="17"/>
  <c r="N312" i="17"/>
  <c r="D310" i="17"/>
  <c r="K309" i="17"/>
  <c r="R308" i="17"/>
  <c r="Q307" i="17"/>
  <c r="I307" i="17"/>
  <c r="P306" i="17"/>
  <c r="H306" i="17"/>
  <c r="N304" i="17"/>
  <c r="D302" i="17"/>
  <c r="K301" i="17"/>
  <c r="R300" i="17"/>
  <c r="Q299" i="17"/>
  <c r="I299" i="17"/>
  <c r="P298" i="17"/>
  <c r="H298" i="17"/>
  <c r="N296" i="17"/>
  <c r="D294" i="17"/>
  <c r="K293" i="17"/>
  <c r="R292" i="17"/>
  <c r="Q291" i="17"/>
  <c r="I291" i="17"/>
  <c r="P290" i="17"/>
  <c r="H290" i="17"/>
  <c r="N288" i="17"/>
  <c r="D286" i="17"/>
  <c r="K285" i="17"/>
  <c r="R284" i="17"/>
  <c r="Q283" i="17"/>
  <c r="I283" i="17"/>
  <c r="P282" i="17"/>
  <c r="H282" i="17"/>
  <c r="N280" i="17"/>
  <c r="D278" i="17"/>
  <c r="K277" i="17"/>
  <c r="R276" i="17"/>
  <c r="Q275" i="17"/>
  <c r="I275" i="17"/>
  <c r="P274" i="17"/>
  <c r="H274" i="17"/>
  <c r="N272" i="17"/>
  <c r="D270" i="17"/>
  <c r="K269" i="17"/>
  <c r="R268" i="17"/>
  <c r="Q267" i="17"/>
  <c r="I267" i="17"/>
  <c r="P266" i="17"/>
  <c r="H266" i="17"/>
  <c r="N264" i="17"/>
  <c r="D262" i="17"/>
  <c r="K261" i="17"/>
  <c r="R260" i="17"/>
  <c r="Q259" i="17"/>
  <c r="I259" i="17"/>
  <c r="P258" i="17"/>
  <c r="H258" i="17"/>
  <c r="N256" i="17"/>
  <c r="R253" i="17"/>
  <c r="I253" i="17"/>
  <c r="P331" i="17"/>
  <c r="P323" i="17"/>
  <c r="R317" i="17"/>
  <c r="P315" i="17"/>
  <c r="O314" i="17"/>
  <c r="R309" i="17"/>
  <c r="P307" i="17"/>
  <c r="O306" i="17"/>
  <c r="R301" i="17"/>
  <c r="P299" i="17"/>
  <c r="O298" i="17"/>
  <c r="R293" i="17"/>
  <c r="P291" i="17"/>
  <c r="O290" i="17"/>
  <c r="R285" i="17"/>
  <c r="P283" i="17"/>
  <c r="O282" i="17"/>
  <c r="R277" i="17"/>
  <c r="P275" i="17"/>
  <c r="O274" i="17"/>
  <c r="R269" i="17"/>
  <c r="P267" i="17"/>
  <c r="O266" i="17"/>
  <c r="R261" i="17"/>
  <c r="P259" i="17"/>
  <c r="O258" i="17"/>
  <c r="K254" i="17"/>
  <c r="Q253" i="17"/>
  <c r="H253" i="17"/>
  <c r="BH6" i="15" l="1"/>
  <c r="BH7" i="15"/>
  <c r="BH8" i="15"/>
  <c r="BH9" i="15"/>
  <c r="BH10" i="15"/>
  <c r="BH11" i="15"/>
  <c r="BH12" i="15"/>
  <c r="BH13" i="15"/>
  <c r="BH14" i="15"/>
  <c r="BH15" i="15"/>
  <c r="BH16" i="15"/>
  <c r="BH17" i="15"/>
  <c r="BH18" i="15"/>
  <c r="BH19" i="15"/>
  <c r="BH20" i="15"/>
  <c r="BH21" i="15"/>
  <c r="BH22" i="15"/>
  <c r="BH23" i="15"/>
  <c r="BH24" i="15"/>
  <c r="BH25" i="15"/>
  <c r="BH26" i="15"/>
  <c r="BH27" i="15"/>
  <c r="BH28" i="15"/>
  <c r="BH29" i="15"/>
  <c r="BH30" i="15"/>
  <c r="BH31" i="15"/>
  <c r="BH32" i="15"/>
  <c r="BH33" i="15"/>
  <c r="BH34" i="15"/>
  <c r="BH35" i="15"/>
  <c r="BH36" i="15"/>
  <c r="BH37" i="15"/>
  <c r="BH38" i="15"/>
  <c r="BH39" i="15"/>
  <c r="BH40" i="15"/>
  <c r="BH41" i="15"/>
  <c r="BH42" i="15"/>
  <c r="BH43" i="15"/>
  <c r="BH44" i="15"/>
  <c r="BH45" i="15"/>
  <c r="BH46" i="15"/>
  <c r="BH47" i="15"/>
  <c r="BH48" i="15"/>
  <c r="BH49" i="15"/>
  <c r="BH50" i="15"/>
  <c r="BH51" i="15"/>
  <c r="BH52" i="15"/>
  <c r="BH53" i="15"/>
  <c r="BH54" i="15"/>
  <c r="BH55" i="15"/>
  <c r="BH56" i="15"/>
  <c r="BH58" i="15"/>
  <c r="BH59" i="15"/>
  <c r="BH60" i="15"/>
  <c r="BH61" i="15"/>
  <c r="BH62" i="15"/>
  <c r="BH63" i="15"/>
  <c r="BH64" i="15"/>
  <c r="BH65" i="15"/>
  <c r="BH66" i="15"/>
  <c r="BH67" i="15"/>
  <c r="BH68" i="15"/>
  <c r="BH69" i="15"/>
  <c r="BH70" i="15"/>
  <c r="BH71" i="15"/>
  <c r="BH72" i="15"/>
  <c r="BH73" i="15"/>
  <c r="BH74" i="15"/>
  <c r="BH75" i="15"/>
  <c r="BH76" i="15"/>
  <c r="BH77" i="15"/>
  <c r="BH78" i="15"/>
  <c r="BH79" i="15"/>
  <c r="BH80" i="15"/>
  <c r="BH81" i="15"/>
  <c r="BH82" i="15"/>
  <c r="BH83" i="15"/>
  <c r="BH84" i="15"/>
  <c r="BH85" i="15"/>
  <c r="BH86" i="15"/>
  <c r="BH87" i="15"/>
  <c r="BH88" i="15"/>
  <c r="BH89" i="15"/>
  <c r="BH90" i="15"/>
  <c r="BH91" i="15"/>
  <c r="BH92" i="15"/>
  <c r="BH93" i="15"/>
  <c r="BH94" i="15"/>
  <c r="BH95" i="15"/>
  <c r="BH96" i="15"/>
  <c r="BH97" i="15"/>
  <c r="BH98" i="15"/>
  <c r="BH99" i="15"/>
  <c r="BH100" i="15"/>
  <c r="BH101" i="15"/>
  <c r="BH102" i="15"/>
  <c r="BH103" i="15"/>
  <c r="BH104" i="15"/>
  <c r="BH105" i="15"/>
  <c r="BH106" i="15"/>
  <c r="BH107" i="15"/>
  <c r="BH108" i="15"/>
  <c r="BH109" i="15"/>
  <c r="BH110" i="15"/>
  <c r="BH111" i="15"/>
  <c r="BH112" i="15"/>
  <c r="BH113" i="15"/>
  <c r="BH114" i="15"/>
  <c r="BH115" i="15"/>
  <c r="BH116" i="15"/>
  <c r="BH117" i="15"/>
  <c r="BH118" i="15"/>
  <c r="BH119" i="15"/>
  <c r="BH120" i="15"/>
  <c r="BH121" i="15"/>
  <c r="BH122" i="15"/>
  <c r="BH123" i="15"/>
  <c r="BH124" i="15"/>
  <c r="BH125" i="15"/>
  <c r="BH126" i="15"/>
  <c r="BH127" i="15"/>
  <c r="BH128" i="15"/>
  <c r="BH129" i="15"/>
  <c r="BH130" i="15"/>
  <c r="BH131" i="15"/>
  <c r="BH132" i="15"/>
  <c r="BH133" i="15"/>
  <c r="BH134" i="15"/>
  <c r="BH135" i="15"/>
  <c r="BH136" i="15"/>
  <c r="BH137" i="15"/>
  <c r="BH138" i="15"/>
  <c r="BH139" i="15"/>
  <c r="BH140" i="15"/>
  <c r="BH141" i="15"/>
  <c r="BH142" i="15"/>
  <c r="BH143" i="15"/>
  <c r="BH144" i="15"/>
  <c r="BH145" i="15"/>
  <c r="BH146" i="15"/>
  <c r="BH147" i="15"/>
  <c r="BH148" i="15"/>
  <c r="BH149" i="15"/>
  <c r="BH150" i="15"/>
  <c r="BH151" i="15"/>
  <c r="BH152" i="15"/>
  <c r="BH153" i="15"/>
  <c r="BH154" i="15"/>
  <c r="BH155" i="15"/>
  <c r="BH156" i="15"/>
  <c r="BH157" i="15"/>
  <c r="BH158" i="15"/>
  <c r="BH159" i="15"/>
  <c r="BH160" i="15"/>
  <c r="BH161" i="15"/>
  <c r="BH162" i="15"/>
  <c r="BH163" i="15"/>
  <c r="BH164" i="15"/>
  <c r="BH165" i="15"/>
  <c r="BH166" i="15"/>
  <c r="BH167" i="15"/>
  <c r="BH168" i="15"/>
  <c r="BH169" i="15"/>
  <c r="BH170" i="15"/>
  <c r="BH171" i="15"/>
  <c r="BH172" i="15"/>
  <c r="BH173" i="15"/>
  <c r="BH174" i="15"/>
  <c r="BH175" i="15"/>
  <c r="BH176" i="15"/>
  <c r="BH177" i="15"/>
  <c r="BH178" i="15"/>
  <c r="BH179" i="15"/>
  <c r="BH180" i="15"/>
  <c r="BH181" i="15"/>
  <c r="BH182" i="15"/>
  <c r="BH183" i="15"/>
  <c r="BH184" i="15"/>
  <c r="BH185" i="15"/>
  <c r="BH186" i="15"/>
  <c r="BH187" i="15"/>
  <c r="BH188" i="15"/>
  <c r="BH189" i="15"/>
  <c r="BH190" i="15"/>
  <c r="BH191" i="15"/>
  <c r="BH192" i="15"/>
  <c r="BH193" i="15"/>
  <c r="BH194" i="15"/>
  <c r="BH195" i="15"/>
  <c r="BH196" i="15"/>
  <c r="BH197" i="15"/>
  <c r="BH198" i="15"/>
  <c r="BH199" i="15"/>
  <c r="BH200" i="15"/>
  <c r="BH201" i="15"/>
  <c r="BH202" i="15"/>
  <c r="BH203" i="15"/>
  <c r="BH204" i="15"/>
  <c r="BH205" i="15"/>
  <c r="BH57" i="15"/>
  <c r="F16" i="7"/>
  <c r="F4" i="15"/>
  <c r="C2" i="9"/>
  <c r="B1" i="9"/>
  <c r="B4" i="15" l="1"/>
  <c r="U106" i="15"/>
  <c r="AE106" i="15" s="1"/>
  <c r="V106" i="15"/>
  <c r="AF106" i="15" s="1"/>
  <c r="W106" i="15"/>
  <c r="AG106" i="15" s="1"/>
  <c r="X106" i="15"/>
  <c r="AH106" i="15" s="1"/>
  <c r="Y106" i="15"/>
  <c r="AI106" i="15" s="1"/>
  <c r="Z106" i="15"/>
  <c r="AJ106" i="15" s="1"/>
  <c r="AA106" i="15"/>
  <c r="AK106" i="15" s="1"/>
  <c r="AB106" i="15"/>
  <c r="AL106" i="15" s="1"/>
  <c r="AC106" i="15"/>
  <c r="AM106" i="15" s="1"/>
  <c r="AD106" i="15"/>
  <c r="AN106" i="15" s="1"/>
  <c r="AX106" i="15" s="1"/>
  <c r="AW106" i="15" s="1"/>
  <c r="AV106" i="15" s="1"/>
  <c r="AU106" i="15" s="1"/>
  <c r="AT106" i="15" s="1"/>
  <c r="AS106" i="15" s="1"/>
  <c r="AR106" i="15" s="1"/>
  <c r="AQ106" i="15" s="1"/>
  <c r="AY106" i="15"/>
  <c r="AZ106" i="15"/>
  <c r="BA106" i="15"/>
  <c r="BB106" i="15"/>
  <c r="BC106" i="15"/>
  <c r="BD106" i="15"/>
  <c r="BE106" i="15"/>
  <c r="BF106" i="15"/>
  <c r="BG106" i="15"/>
  <c r="U107" i="15"/>
  <c r="AE107" i="15" s="1"/>
  <c r="V107" i="15"/>
  <c r="AF107" i="15" s="1"/>
  <c r="W107" i="15"/>
  <c r="AG107" i="15" s="1"/>
  <c r="X107" i="15"/>
  <c r="AH107" i="15" s="1"/>
  <c r="Y107" i="15"/>
  <c r="AI107" i="15" s="1"/>
  <c r="Z107" i="15"/>
  <c r="AJ107" i="15" s="1"/>
  <c r="AA107" i="15"/>
  <c r="AK107" i="15" s="1"/>
  <c r="AB107" i="15"/>
  <c r="AL107" i="15" s="1"/>
  <c r="AC107" i="15"/>
  <c r="AM107" i="15" s="1"/>
  <c r="AD107" i="15"/>
  <c r="AN107" i="15" s="1"/>
  <c r="AX107" i="15" s="1"/>
  <c r="AW107" i="15" s="1"/>
  <c r="AV107" i="15" s="1"/>
  <c r="AY107" i="15"/>
  <c r="AZ107" i="15"/>
  <c r="BA107" i="15"/>
  <c r="BB107" i="15"/>
  <c r="BC107" i="15"/>
  <c r="BD107" i="15"/>
  <c r="BE107" i="15"/>
  <c r="BF107" i="15"/>
  <c r="BG107" i="15"/>
  <c r="U108" i="15"/>
  <c r="AE108" i="15" s="1"/>
  <c r="V108" i="15"/>
  <c r="AF108" i="15" s="1"/>
  <c r="W108" i="15"/>
  <c r="X108" i="15"/>
  <c r="Y108" i="15"/>
  <c r="Z108" i="15"/>
  <c r="AJ108" i="15" s="1"/>
  <c r="AA108" i="15"/>
  <c r="AB108" i="15"/>
  <c r="AC108" i="15"/>
  <c r="AD108" i="15"/>
  <c r="AN108" i="15" s="1"/>
  <c r="AX108" i="15" s="1"/>
  <c r="AY108" i="15"/>
  <c r="AZ108" i="15"/>
  <c r="BA108" i="15"/>
  <c r="BB108" i="15"/>
  <c r="BC108" i="15"/>
  <c r="BD108" i="15"/>
  <c r="BE108" i="15"/>
  <c r="BF108" i="15"/>
  <c r="BG108" i="15"/>
  <c r="U109" i="15"/>
  <c r="AE109" i="15" s="1"/>
  <c r="V109" i="15"/>
  <c r="AF109" i="15" s="1"/>
  <c r="W109" i="15"/>
  <c r="X109" i="15"/>
  <c r="Y109" i="15"/>
  <c r="Z109" i="15"/>
  <c r="AJ109" i="15" s="1"/>
  <c r="AA109" i="15"/>
  <c r="AB109" i="15"/>
  <c r="AC109" i="15"/>
  <c r="AD109" i="15"/>
  <c r="AN109" i="15" s="1"/>
  <c r="AX109" i="15" s="1"/>
  <c r="AY109" i="15"/>
  <c r="AZ109" i="15"/>
  <c r="BA109" i="15"/>
  <c r="BB109" i="15"/>
  <c r="BC109" i="15"/>
  <c r="BD109" i="15"/>
  <c r="BE109" i="15"/>
  <c r="BF109" i="15"/>
  <c r="BG109" i="15"/>
  <c r="U110" i="15"/>
  <c r="AE110" i="15" s="1"/>
  <c r="V110" i="15"/>
  <c r="AF110" i="15" s="1"/>
  <c r="W110" i="15"/>
  <c r="X110" i="15"/>
  <c r="Y110" i="15"/>
  <c r="Z110" i="15"/>
  <c r="AJ110" i="15" s="1"/>
  <c r="AA110" i="15"/>
  <c r="AB110" i="15"/>
  <c r="AC110" i="15"/>
  <c r="AD110" i="15"/>
  <c r="AN110" i="15" s="1"/>
  <c r="AX110" i="15" s="1"/>
  <c r="AY110" i="15"/>
  <c r="AZ110" i="15"/>
  <c r="BA110" i="15"/>
  <c r="BB110" i="15"/>
  <c r="BC110" i="15"/>
  <c r="BD110" i="15"/>
  <c r="BE110" i="15"/>
  <c r="BF110" i="15"/>
  <c r="BG110" i="15"/>
  <c r="U111" i="15"/>
  <c r="AE111" i="15" s="1"/>
  <c r="V111" i="15"/>
  <c r="AF111" i="15" s="1"/>
  <c r="W111" i="15"/>
  <c r="X111" i="15"/>
  <c r="Y111" i="15"/>
  <c r="Z111" i="15"/>
  <c r="AJ111" i="15" s="1"/>
  <c r="AA111" i="15"/>
  <c r="AB111" i="15"/>
  <c r="AC111" i="15"/>
  <c r="AD111" i="15"/>
  <c r="AN111" i="15" s="1"/>
  <c r="AX111" i="15" s="1"/>
  <c r="AY111" i="15"/>
  <c r="AZ111" i="15"/>
  <c r="BA111" i="15"/>
  <c r="BB111" i="15"/>
  <c r="BC111" i="15"/>
  <c r="BD111" i="15"/>
  <c r="BE111" i="15"/>
  <c r="BF111" i="15"/>
  <c r="BG111" i="15"/>
  <c r="U112" i="15"/>
  <c r="AE112" i="15" s="1"/>
  <c r="V112" i="15"/>
  <c r="AF112" i="15" s="1"/>
  <c r="W112" i="15"/>
  <c r="X112" i="15"/>
  <c r="Y112" i="15"/>
  <c r="Z112" i="15"/>
  <c r="AJ112" i="15" s="1"/>
  <c r="AA112" i="15"/>
  <c r="AB112" i="15"/>
  <c r="AC112" i="15"/>
  <c r="AD112" i="15"/>
  <c r="AN112" i="15" s="1"/>
  <c r="AX112" i="15" s="1"/>
  <c r="AY112" i="15"/>
  <c r="AZ112" i="15"/>
  <c r="BA112" i="15"/>
  <c r="BB112" i="15"/>
  <c r="BC112" i="15"/>
  <c r="BD112" i="15"/>
  <c r="BE112" i="15"/>
  <c r="BF112" i="15"/>
  <c r="BG112" i="15"/>
  <c r="U113" i="15"/>
  <c r="AE113" i="15" s="1"/>
  <c r="V113" i="15"/>
  <c r="AF113" i="15" s="1"/>
  <c r="W113" i="15"/>
  <c r="X113" i="15"/>
  <c r="Y113" i="15"/>
  <c r="Z113" i="15"/>
  <c r="AJ113" i="15" s="1"/>
  <c r="AA113" i="15"/>
  <c r="AB113" i="15"/>
  <c r="AC113" i="15"/>
  <c r="AD113" i="15"/>
  <c r="AN113" i="15" s="1"/>
  <c r="AX113" i="15" s="1"/>
  <c r="AY113" i="15"/>
  <c r="AZ113" i="15"/>
  <c r="BA113" i="15"/>
  <c r="BB113" i="15"/>
  <c r="BC113" i="15"/>
  <c r="BD113" i="15"/>
  <c r="BE113" i="15"/>
  <c r="BF113" i="15"/>
  <c r="BG113" i="15"/>
  <c r="U114" i="15"/>
  <c r="AE114" i="15" s="1"/>
  <c r="V114" i="15"/>
  <c r="AF114" i="15" s="1"/>
  <c r="W114" i="15"/>
  <c r="X114" i="15"/>
  <c r="Y114" i="15"/>
  <c r="Z114" i="15"/>
  <c r="AA114" i="15"/>
  <c r="AB114" i="15"/>
  <c r="AC114" i="15"/>
  <c r="AD114" i="15"/>
  <c r="AN114" i="15" s="1"/>
  <c r="AX114" i="15" s="1"/>
  <c r="AY114" i="15"/>
  <c r="AZ114" i="15"/>
  <c r="BA114" i="15"/>
  <c r="BB114" i="15"/>
  <c r="BC114" i="15"/>
  <c r="BD114" i="15"/>
  <c r="BE114" i="15"/>
  <c r="BF114" i="15"/>
  <c r="BG114" i="15"/>
  <c r="U115" i="15"/>
  <c r="AE115" i="15" s="1"/>
  <c r="V115" i="15"/>
  <c r="AF115" i="15" s="1"/>
  <c r="W115" i="15"/>
  <c r="X115" i="15"/>
  <c r="Y115" i="15"/>
  <c r="Z115" i="15"/>
  <c r="AA115" i="15"/>
  <c r="AB115" i="15"/>
  <c r="AC115" i="15"/>
  <c r="AD115" i="15"/>
  <c r="AN115" i="15" s="1"/>
  <c r="AX115" i="15" s="1"/>
  <c r="AY115" i="15"/>
  <c r="AZ115" i="15"/>
  <c r="BA115" i="15"/>
  <c r="BB115" i="15"/>
  <c r="BC115" i="15"/>
  <c r="BD115" i="15"/>
  <c r="BE115" i="15"/>
  <c r="BF115" i="15"/>
  <c r="BG115" i="15"/>
  <c r="U116" i="15"/>
  <c r="AE116" i="15" s="1"/>
  <c r="V116" i="15"/>
  <c r="AF116" i="15" s="1"/>
  <c r="W116" i="15"/>
  <c r="X116" i="15"/>
  <c r="Y116" i="15"/>
  <c r="Z116" i="15"/>
  <c r="AJ116" i="15" s="1"/>
  <c r="AA116" i="15"/>
  <c r="AB116" i="15"/>
  <c r="AC116" i="15"/>
  <c r="AD116" i="15"/>
  <c r="AN116" i="15" s="1"/>
  <c r="AX116" i="15" s="1"/>
  <c r="AY116" i="15"/>
  <c r="AZ116" i="15"/>
  <c r="BA116" i="15"/>
  <c r="BB116" i="15"/>
  <c r="BC116" i="15"/>
  <c r="BD116" i="15"/>
  <c r="BE116" i="15"/>
  <c r="BF116" i="15"/>
  <c r="BG116" i="15"/>
  <c r="U117" i="15"/>
  <c r="AE117" i="15" s="1"/>
  <c r="V117" i="15"/>
  <c r="AF117" i="15" s="1"/>
  <c r="W117" i="15"/>
  <c r="X117" i="15"/>
  <c r="Y117" i="15"/>
  <c r="Z117" i="15"/>
  <c r="AJ117" i="15" s="1"/>
  <c r="AA117" i="15"/>
  <c r="AB117" i="15"/>
  <c r="AC117" i="15"/>
  <c r="AD117" i="15"/>
  <c r="AN117" i="15" s="1"/>
  <c r="AX117" i="15" s="1"/>
  <c r="AY117" i="15"/>
  <c r="AZ117" i="15"/>
  <c r="BA117" i="15"/>
  <c r="BB117" i="15"/>
  <c r="BC117" i="15"/>
  <c r="BD117" i="15"/>
  <c r="BE117" i="15"/>
  <c r="BF117" i="15"/>
  <c r="BG117" i="15"/>
  <c r="U118" i="15"/>
  <c r="AE118" i="15" s="1"/>
  <c r="V118" i="15"/>
  <c r="AF118" i="15" s="1"/>
  <c r="W118" i="15"/>
  <c r="X118" i="15"/>
  <c r="Y118" i="15"/>
  <c r="Z118" i="15"/>
  <c r="AJ118" i="15" s="1"/>
  <c r="AA118" i="15"/>
  <c r="AB118" i="15"/>
  <c r="AC118" i="15"/>
  <c r="AD118" i="15"/>
  <c r="AN118" i="15" s="1"/>
  <c r="AX118" i="15" s="1"/>
  <c r="AY118" i="15"/>
  <c r="AZ118" i="15"/>
  <c r="BA118" i="15"/>
  <c r="BB118" i="15"/>
  <c r="BC118" i="15"/>
  <c r="BD118" i="15"/>
  <c r="BE118" i="15"/>
  <c r="BF118" i="15"/>
  <c r="BG118" i="15"/>
  <c r="U119" i="15"/>
  <c r="AE119" i="15" s="1"/>
  <c r="V119" i="15"/>
  <c r="AF119" i="15" s="1"/>
  <c r="W119" i="15"/>
  <c r="X119" i="15"/>
  <c r="Y119" i="15"/>
  <c r="Z119" i="15"/>
  <c r="AJ119" i="15" s="1"/>
  <c r="AA119" i="15"/>
  <c r="AB119" i="15"/>
  <c r="AC119" i="15"/>
  <c r="AD119" i="15"/>
  <c r="AN119" i="15" s="1"/>
  <c r="AX119" i="15" s="1"/>
  <c r="AY119" i="15"/>
  <c r="AZ119" i="15"/>
  <c r="BA119" i="15"/>
  <c r="BB119" i="15"/>
  <c r="BC119" i="15"/>
  <c r="BD119" i="15"/>
  <c r="BE119" i="15"/>
  <c r="BF119" i="15"/>
  <c r="BG119" i="15"/>
  <c r="U120" i="15"/>
  <c r="AE120" i="15" s="1"/>
  <c r="V120" i="15"/>
  <c r="AF120" i="15" s="1"/>
  <c r="W120" i="15"/>
  <c r="X120" i="15"/>
  <c r="Y120" i="15"/>
  <c r="Z120" i="15"/>
  <c r="AJ120" i="15" s="1"/>
  <c r="AA120" i="15"/>
  <c r="AB120" i="15"/>
  <c r="AC120" i="15"/>
  <c r="AD120" i="15"/>
  <c r="AN120" i="15" s="1"/>
  <c r="AX120" i="15" s="1"/>
  <c r="AY120" i="15"/>
  <c r="AZ120" i="15"/>
  <c r="BA120" i="15"/>
  <c r="BB120" i="15"/>
  <c r="BC120" i="15"/>
  <c r="BD120" i="15"/>
  <c r="BE120" i="15"/>
  <c r="BF120" i="15"/>
  <c r="BG120" i="15"/>
  <c r="U121" i="15"/>
  <c r="AE121" i="15" s="1"/>
  <c r="V121" i="15"/>
  <c r="AF121" i="15" s="1"/>
  <c r="W121" i="15"/>
  <c r="X121" i="15"/>
  <c r="Y121" i="15"/>
  <c r="Z121" i="15"/>
  <c r="AJ121" i="15" s="1"/>
  <c r="AA121" i="15"/>
  <c r="AB121" i="15"/>
  <c r="AC121" i="15"/>
  <c r="AD121" i="15"/>
  <c r="AN121" i="15" s="1"/>
  <c r="AX121" i="15" s="1"/>
  <c r="AY121" i="15"/>
  <c r="AZ121" i="15"/>
  <c r="BA121" i="15"/>
  <c r="BB121" i="15"/>
  <c r="BC121" i="15"/>
  <c r="BD121" i="15"/>
  <c r="BE121" i="15"/>
  <c r="BF121" i="15"/>
  <c r="BG121" i="15"/>
  <c r="U122" i="15"/>
  <c r="AE122" i="15" s="1"/>
  <c r="V122" i="15"/>
  <c r="AF122" i="15" s="1"/>
  <c r="W122" i="15"/>
  <c r="X122" i="15"/>
  <c r="Y122" i="15"/>
  <c r="Z122" i="15"/>
  <c r="AA122" i="15"/>
  <c r="AB122" i="15"/>
  <c r="AC122" i="15"/>
  <c r="AD122" i="15"/>
  <c r="AN122" i="15" s="1"/>
  <c r="AX122" i="15" s="1"/>
  <c r="AY122" i="15"/>
  <c r="AZ122" i="15"/>
  <c r="BA122" i="15"/>
  <c r="BB122" i="15"/>
  <c r="BC122" i="15"/>
  <c r="BD122" i="15"/>
  <c r="BE122" i="15"/>
  <c r="BF122" i="15"/>
  <c r="BG122" i="15"/>
  <c r="U123" i="15"/>
  <c r="AE123" i="15" s="1"/>
  <c r="V123" i="15"/>
  <c r="AF123" i="15" s="1"/>
  <c r="W123" i="15"/>
  <c r="X123" i="15"/>
  <c r="Y123" i="15"/>
  <c r="Z123" i="15"/>
  <c r="AJ123" i="15" s="1"/>
  <c r="AA123" i="15"/>
  <c r="AB123" i="15"/>
  <c r="AC123" i="15"/>
  <c r="AD123" i="15"/>
  <c r="AN123" i="15" s="1"/>
  <c r="AX123" i="15" s="1"/>
  <c r="AY123" i="15"/>
  <c r="AZ123" i="15"/>
  <c r="BA123" i="15"/>
  <c r="BB123" i="15"/>
  <c r="BC123" i="15"/>
  <c r="BD123" i="15"/>
  <c r="BE123" i="15"/>
  <c r="BF123" i="15"/>
  <c r="BG123" i="15"/>
  <c r="U124" i="15"/>
  <c r="AE124" i="15" s="1"/>
  <c r="V124" i="15"/>
  <c r="AF124" i="15" s="1"/>
  <c r="W124" i="15"/>
  <c r="X124" i="15"/>
  <c r="Y124" i="15"/>
  <c r="Z124" i="15"/>
  <c r="AJ124" i="15" s="1"/>
  <c r="AA124" i="15"/>
  <c r="AB124" i="15"/>
  <c r="AC124" i="15"/>
  <c r="AD124" i="15"/>
  <c r="AN124" i="15" s="1"/>
  <c r="AX124" i="15" s="1"/>
  <c r="AY124" i="15"/>
  <c r="AZ124" i="15"/>
  <c r="BA124" i="15"/>
  <c r="BB124" i="15"/>
  <c r="BC124" i="15"/>
  <c r="BD124" i="15"/>
  <c r="BE124" i="15"/>
  <c r="BF124" i="15"/>
  <c r="BG124" i="15"/>
  <c r="U125" i="15"/>
  <c r="AE125" i="15" s="1"/>
  <c r="V125" i="15"/>
  <c r="AF125" i="15" s="1"/>
  <c r="W125" i="15"/>
  <c r="X125" i="15"/>
  <c r="Y125" i="15"/>
  <c r="Z125" i="15"/>
  <c r="AJ125" i="15" s="1"/>
  <c r="AA125" i="15"/>
  <c r="AB125" i="15"/>
  <c r="AC125" i="15"/>
  <c r="AD125" i="15"/>
  <c r="AN125" i="15" s="1"/>
  <c r="AX125" i="15" s="1"/>
  <c r="AY125" i="15"/>
  <c r="AZ125" i="15"/>
  <c r="BA125" i="15"/>
  <c r="BB125" i="15"/>
  <c r="BC125" i="15"/>
  <c r="BD125" i="15"/>
  <c r="BE125" i="15"/>
  <c r="BF125" i="15"/>
  <c r="BG125" i="15"/>
  <c r="U126" i="15"/>
  <c r="AE126" i="15" s="1"/>
  <c r="V126" i="15"/>
  <c r="AF126" i="15" s="1"/>
  <c r="W126" i="15"/>
  <c r="X126" i="15"/>
  <c r="Y126" i="15"/>
  <c r="Z126" i="15"/>
  <c r="AJ126" i="15" s="1"/>
  <c r="AA126" i="15"/>
  <c r="AB126" i="15"/>
  <c r="AC126" i="15"/>
  <c r="AD126" i="15"/>
  <c r="AN126" i="15" s="1"/>
  <c r="AX126" i="15" s="1"/>
  <c r="AY126" i="15"/>
  <c r="AZ126" i="15"/>
  <c r="BA126" i="15"/>
  <c r="BB126" i="15"/>
  <c r="BC126" i="15"/>
  <c r="BD126" i="15"/>
  <c r="BE126" i="15"/>
  <c r="BF126" i="15"/>
  <c r="BG126" i="15"/>
  <c r="U127" i="15"/>
  <c r="AE127" i="15" s="1"/>
  <c r="V127" i="15"/>
  <c r="AF127" i="15" s="1"/>
  <c r="W127" i="15"/>
  <c r="X127" i="15"/>
  <c r="Y127" i="15"/>
  <c r="Z127" i="15"/>
  <c r="AJ127" i="15" s="1"/>
  <c r="AA127" i="15"/>
  <c r="AB127" i="15"/>
  <c r="AC127" i="15"/>
  <c r="AD127" i="15"/>
  <c r="AN127" i="15" s="1"/>
  <c r="AX127" i="15" s="1"/>
  <c r="AY127" i="15"/>
  <c r="AZ127" i="15"/>
  <c r="BA127" i="15"/>
  <c r="BB127" i="15"/>
  <c r="BC127" i="15"/>
  <c r="BD127" i="15"/>
  <c r="BE127" i="15"/>
  <c r="BF127" i="15"/>
  <c r="BG127" i="15"/>
  <c r="U128" i="15"/>
  <c r="AE128" i="15" s="1"/>
  <c r="V128" i="15"/>
  <c r="AF128" i="15" s="1"/>
  <c r="W128" i="15"/>
  <c r="X128" i="15"/>
  <c r="Y128" i="15"/>
  <c r="Z128" i="15"/>
  <c r="AJ128" i="15" s="1"/>
  <c r="AA128" i="15"/>
  <c r="AB128" i="15"/>
  <c r="AC128" i="15"/>
  <c r="AD128" i="15"/>
  <c r="AN128" i="15" s="1"/>
  <c r="AX128" i="15" s="1"/>
  <c r="AY128" i="15"/>
  <c r="AZ128" i="15"/>
  <c r="BA128" i="15"/>
  <c r="BB128" i="15"/>
  <c r="BC128" i="15"/>
  <c r="BD128" i="15"/>
  <c r="BE128" i="15"/>
  <c r="BF128" i="15"/>
  <c r="BG128" i="15"/>
  <c r="U129" i="15"/>
  <c r="AE129" i="15" s="1"/>
  <c r="V129" i="15"/>
  <c r="AF129" i="15" s="1"/>
  <c r="W129" i="15"/>
  <c r="X129" i="15"/>
  <c r="Y129" i="15"/>
  <c r="Z129" i="15"/>
  <c r="AJ129" i="15" s="1"/>
  <c r="AA129" i="15"/>
  <c r="AB129" i="15"/>
  <c r="AC129" i="15"/>
  <c r="AD129" i="15"/>
  <c r="AN129" i="15" s="1"/>
  <c r="AX129" i="15" s="1"/>
  <c r="AY129" i="15"/>
  <c r="AZ129" i="15"/>
  <c r="BA129" i="15"/>
  <c r="BB129" i="15"/>
  <c r="BC129" i="15"/>
  <c r="BD129" i="15"/>
  <c r="BE129" i="15"/>
  <c r="BF129" i="15"/>
  <c r="BG129" i="15"/>
  <c r="U130" i="15"/>
  <c r="AE130" i="15" s="1"/>
  <c r="V130" i="15"/>
  <c r="AF130" i="15" s="1"/>
  <c r="W130" i="15"/>
  <c r="X130" i="15"/>
  <c r="Y130" i="15"/>
  <c r="Z130" i="15"/>
  <c r="AA130" i="15"/>
  <c r="AB130" i="15"/>
  <c r="AC130" i="15"/>
  <c r="AD130" i="15"/>
  <c r="AN130" i="15" s="1"/>
  <c r="AX130" i="15" s="1"/>
  <c r="AY130" i="15"/>
  <c r="AZ130" i="15"/>
  <c r="BA130" i="15"/>
  <c r="BB130" i="15"/>
  <c r="BC130" i="15"/>
  <c r="BD130" i="15"/>
  <c r="BE130" i="15"/>
  <c r="BF130" i="15"/>
  <c r="BG130" i="15"/>
  <c r="U131" i="15"/>
  <c r="AE131" i="15" s="1"/>
  <c r="V131" i="15"/>
  <c r="AF131" i="15" s="1"/>
  <c r="W131" i="15"/>
  <c r="X131" i="15"/>
  <c r="Y131" i="15"/>
  <c r="Z131" i="15"/>
  <c r="AJ131" i="15" s="1"/>
  <c r="AA131" i="15"/>
  <c r="AB131" i="15"/>
  <c r="AC131" i="15"/>
  <c r="AD131" i="15"/>
  <c r="AN131" i="15" s="1"/>
  <c r="AX131" i="15" s="1"/>
  <c r="AY131" i="15"/>
  <c r="AZ131" i="15"/>
  <c r="BA131" i="15"/>
  <c r="BB131" i="15"/>
  <c r="BC131" i="15"/>
  <c r="BD131" i="15"/>
  <c r="BE131" i="15"/>
  <c r="BF131" i="15"/>
  <c r="BG131" i="15"/>
  <c r="U132" i="15"/>
  <c r="AE132" i="15" s="1"/>
  <c r="V132" i="15"/>
  <c r="AF132" i="15" s="1"/>
  <c r="W132" i="15"/>
  <c r="X132" i="15"/>
  <c r="Y132" i="15"/>
  <c r="Z132" i="15"/>
  <c r="AJ132" i="15" s="1"/>
  <c r="AA132" i="15"/>
  <c r="AB132" i="15"/>
  <c r="AC132" i="15"/>
  <c r="AD132" i="15"/>
  <c r="AN132" i="15" s="1"/>
  <c r="AX132" i="15" s="1"/>
  <c r="AY132" i="15"/>
  <c r="AZ132" i="15"/>
  <c r="BA132" i="15"/>
  <c r="BB132" i="15"/>
  <c r="BC132" i="15"/>
  <c r="BD132" i="15"/>
  <c r="BE132" i="15"/>
  <c r="BF132" i="15"/>
  <c r="BG132" i="15"/>
  <c r="U133" i="15"/>
  <c r="AE133" i="15" s="1"/>
  <c r="V133" i="15"/>
  <c r="AF133" i="15" s="1"/>
  <c r="W133" i="15"/>
  <c r="X133" i="15"/>
  <c r="Y133" i="15"/>
  <c r="Z133" i="15"/>
  <c r="AJ133" i="15" s="1"/>
  <c r="AA133" i="15"/>
  <c r="AB133" i="15"/>
  <c r="AC133" i="15"/>
  <c r="AD133" i="15"/>
  <c r="AN133" i="15" s="1"/>
  <c r="AX133" i="15" s="1"/>
  <c r="AY133" i="15"/>
  <c r="AZ133" i="15"/>
  <c r="BA133" i="15"/>
  <c r="BB133" i="15"/>
  <c r="BC133" i="15"/>
  <c r="BD133" i="15"/>
  <c r="BE133" i="15"/>
  <c r="BF133" i="15"/>
  <c r="BG133" i="15"/>
  <c r="U134" i="15"/>
  <c r="AE134" i="15" s="1"/>
  <c r="V134" i="15"/>
  <c r="AF134" i="15" s="1"/>
  <c r="W134" i="15"/>
  <c r="X134" i="15"/>
  <c r="Y134" i="15"/>
  <c r="Z134" i="15"/>
  <c r="AJ134" i="15" s="1"/>
  <c r="AA134" i="15"/>
  <c r="AB134" i="15"/>
  <c r="AC134" i="15"/>
  <c r="AD134" i="15"/>
  <c r="AN134" i="15" s="1"/>
  <c r="AX134" i="15" s="1"/>
  <c r="AY134" i="15"/>
  <c r="AZ134" i="15"/>
  <c r="BA134" i="15"/>
  <c r="BB134" i="15"/>
  <c r="BC134" i="15"/>
  <c r="BD134" i="15"/>
  <c r="BE134" i="15"/>
  <c r="BF134" i="15"/>
  <c r="BG134" i="15"/>
  <c r="U135" i="15"/>
  <c r="AE135" i="15" s="1"/>
  <c r="V135" i="15"/>
  <c r="AF135" i="15" s="1"/>
  <c r="W135" i="15"/>
  <c r="X135" i="15"/>
  <c r="Y135" i="15"/>
  <c r="Z135" i="15"/>
  <c r="AJ135" i="15" s="1"/>
  <c r="AA135" i="15"/>
  <c r="AB135" i="15"/>
  <c r="AC135" i="15"/>
  <c r="AD135" i="15"/>
  <c r="AN135" i="15" s="1"/>
  <c r="AX135" i="15" s="1"/>
  <c r="AY135" i="15"/>
  <c r="AZ135" i="15"/>
  <c r="BA135" i="15"/>
  <c r="BB135" i="15"/>
  <c r="BC135" i="15"/>
  <c r="BD135" i="15"/>
  <c r="BE135" i="15"/>
  <c r="BF135" i="15"/>
  <c r="BG135" i="15"/>
  <c r="U136" i="15"/>
  <c r="AE136" i="15" s="1"/>
  <c r="V136" i="15"/>
  <c r="AF136" i="15" s="1"/>
  <c r="W136" i="15"/>
  <c r="X136" i="15"/>
  <c r="Y136" i="15"/>
  <c r="Z136" i="15"/>
  <c r="AJ136" i="15" s="1"/>
  <c r="AA136" i="15"/>
  <c r="AB136" i="15"/>
  <c r="AC136" i="15"/>
  <c r="AD136" i="15"/>
  <c r="AN136" i="15" s="1"/>
  <c r="AX136" i="15" s="1"/>
  <c r="AY136" i="15"/>
  <c r="AZ136" i="15"/>
  <c r="BA136" i="15"/>
  <c r="BB136" i="15"/>
  <c r="BC136" i="15"/>
  <c r="BD136" i="15"/>
  <c r="BE136" i="15"/>
  <c r="BF136" i="15"/>
  <c r="BG136" i="15"/>
  <c r="U137" i="15"/>
  <c r="AE137" i="15" s="1"/>
  <c r="V137" i="15"/>
  <c r="AF137" i="15" s="1"/>
  <c r="W137" i="15"/>
  <c r="X137" i="15"/>
  <c r="Y137" i="15"/>
  <c r="Z137" i="15"/>
  <c r="AJ137" i="15" s="1"/>
  <c r="AA137" i="15"/>
  <c r="AB137" i="15"/>
  <c r="AC137" i="15"/>
  <c r="AD137" i="15"/>
  <c r="AN137" i="15" s="1"/>
  <c r="AX137" i="15" s="1"/>
  <c r="AY137" i="15"/>
  <c r="AZ137" i="15"/>
  <c r="BA137" i="15"/>
  <c r="BB137" i="15"/>
  <c r="BC137" i="15"/>
  <c r="BD137" i="15"/>
  <c r="BE137" i="15"/>
  <c r="BF137" i="15"/>
  <c r="BG137" i="15"/>
  <c r="U138" i="15"/>
  <c r="AE138" i="15" s="1"/>
  <c r="V138" i="15"/>
  <c r="AF138" i="15" s="1"/>
  <c r="W138" i="15"/>
  <c r="X138" i="15"/>
  <c r="Y138" i="15"/>
  <c r="Z138" i="15"/>
  <c r="AA138" i="15"/>
  <c r="AB138" i="15"/>
  <c r="AC138" i="15"/>
  <c r="AD138" i="15"/>
  <c r="AN138" i="15" s="1"/>
  <c r="AX138" i="15" s="1"/>
  <c r="AY138" i="15"/>
  <c r="AZ138" i="15"/>
  <c r="BA138" i="15"/>
  <c r="BB138" i="15"/>
  <c r="BC138" i="15"/>
  <c r="BD138" i="15"/>
  <c r="BE138" i="15"/>
  <c r="BF138" i="15"/>
  <c r="BG138" i="15"/>
  <c r="U139" i="15"/>
  <c r="AE139" i="15" s="1"/>
  <c r="V139" i="15"/>
  <c r="AF139" i="15" s="1"/>
  <c r="W139" i="15"/>
  <c r="X139" i="15"/>
  <c r="Y139" i="15"/>
  <c r="Z139" i="15"/>
  <c r="AJ139" i="15" s="1"/>
  <c r="AA139" i="15"/>
  <c r="AB139" i="15"/>
  <c r="AC139" i="15"/>
  <c r="AD139" i="15"/>
  <c r="AN139" i="15" s="1"/>
  <c r="AX139" i="15" s="1"/>
  <c r="AY139" i="15"/>
  <c r="AZ139" i="15"/>
  <c r="BA139" i="15"/>
  <c r="BB139" i="15"/>
  <c r="BC139" i="15"/>
  <c r="BD139" i="15"/>
  <c r="BE139" i="15"/>
  <c r="BF139" i="15"/>
  <c r="BG139" i="15"/>
  <c r="U140" i="15"/>
  <c r="AE140" i="15" s="1"/>
  <c r="V140" i="15"/>
  <c r="AF140" i="15" s="1"/>
  <c r="W140" i="15"/>
  <c r="X140" i="15"/>
  <c r="Y140" i="15"/>
  <c r="Z140" i="15"/>
  <c r="AJ140" i="15" s="1"/>
  <c r="AA140" i="15"/>
  <c r="AB140" i="15"/>
  <c r="AC140" i="15"/>
  <c r="AD140" i="15"/>
  <c r="AN140" i="15" s="1"/>
  <c r="AX140" i="15" s="1"/>
  <c r="AY140" i="15"/>
  <c r="AZ140" i="15"/>
  <c r="BA140" i="15"/>
  <c r="BB140" i="15"/>
  <c r="BC140" i="15"/>
  <c r="BD140" i="15"/>
  <c r="BE140" i="15"/>
  <c r="BF140" i="15"/>
  <c r="BG140" i="15"/>
  <c r="U141" i="15"/>
  <c r="AE141" i="15" s="1"/>
  <c r="V141" i="15"/>
  <c r="AF141" i="15" s="1"/>
  <c r="W141" i="15"/>
  <c r="X141" i="15"/>
  <c r="Y141" i="15"/>
  <c r="Z141" i="15"/>
  <c r="AJ141" i="15" s="1"/>
  <c r="AA141" i="15"/>
  <c r="AB141" i="15"/>
  <c r="AC141" i="15"/>
  <c r="AD141" i="15"/>
  <c r="AN141" i="15" s="1"/>
  <c r="AX141" i="15" s="1"/>
  <c r="AY141" i="15"/>
  <c r="AZ141" i="15"/>
  <c r="BA141" i="15"/>
  <c r="BB141" i="15"/>
  <c r="BC141" i="15"/>
  <c r="BD141" i="15"/>
  <c r="BE141" i="15"/>
  <c r="BF141" i="15"/>
  <c r="BG141" i="15"/>
  <c r="U142" i="15"/>
  <c r="AE142" i="15" s="1"/>
  <c r="V142" i="15"/>
  <c r="AF142" i="15" s="1"/>
  <c r="W142" i="15"/>
  <c r="X142" i="15"/>
  <c r="Y142" i="15"/>
  <c r="Z142" i="15"/>
  <c r="AJ142" i="15" s="1"/>
  <c r="AA142" i="15"/>
  <c r="AB142" i="15"/>
  <c r="AC142" i="15"/>
  <c r="AD142" i="15"/>
  <c r="AN142" i="15" s="1"/>
  <c r="AX142" i="15" s="1"/>
  <c r="AY142" i="15"/>
  <c r="AZ142" i="15"/>
  <c r="BA142" i="15"/>
  <c r="BB142" i="15"/>
  <c r="BC142" i="15"/>
  <c r="BD142" i="15"/>
  <c r="BE142" i="15"/>
  <c r="BF142" i="15"/>
  <c r="BG142" i="15"/>
  <c r="U143" i="15"/>
  <c r="AE143" i="15" s="1"/>
  <c r="V143" i="15"/>
  <c r="AF143" i="15" s="1"/>
  <c r="W143" i="15"/>
  <c r="X143" i="15"/>
  <c r="Y143" i="15"/>
  <c r="Z143" i="15"/>
  <c r="AJ143" i="15" s="1"/>
  <c r="AA143" i="15"/>
  <c r="AB143" i="15"/>
  <c r="AC143" i="15"/>
  <c r="AD143" i="15"/>
  <c r="AN143" i="15" s="1"/>
  <c r="AX143" i="15" s="1"/>
  <c r="AY143" i="15"/>
  <c r="AZ143" i="15"/>
  <c r="BA143" i="15"/>
  <c r="BB143" i="15"/>
  <c r="BC143" i="15"/>
  <c r="BD143" i="15"/>
  <c r="BE143" i="15"/>
  <c r="BF143" i="15"/>
  <c r="BG143" i="15"/>
  <c r="U144" i="15"/>
  <c r="AE144" i="15" s="1"/>
  <c r="V144" i="15"/>
  <c r="AF144" i="15" s="1"/>
  <c r="W144" i="15"/>
  <c r="X144" i="15"/>
  <c r="Y144" i="15"/>
  <c r="Z144" i="15"/>
  <c r="AA144" i="15"/>
  <c r="AB144" i="15"/>
  <c r="AC144" i="15"/>
  <c r="AD144" i="15"/>
  <c r="AN144" i="15" s="1"/>
  <c r="AX144" i="15" s="1"/>
  <c r="AY144" i="15"/>
  <c r="AZ144" i="15"/>
  <c r="BA144" i="15"/>
  <c r="BB144" i="15"/>
  <c r="BC144" i="15"/>
  <c r="BD144" i="15"/>
  <c r="BE144" i="15"/>
  <c r="BF144" i="15"/>
  <c r="BG144" i="15"/>
  <c r="U145" i="15"/>
  <c r="AE145" i="15" s="1"/>
  <c r="V145" i="15"/>
  <c r="AF145" i="15" s="1"/>
  <c r="W145" i="15"/>
  <c r="X145" i="15"/>
  <c r="Y145" i="15"/>
  <c r="Z145" i="15"/>
  <c r="AJ145" i="15" s="1"/>
  <c r="AA145" i="15"/>
  <c r="AB145" i="15"/>
  <c r="AC145" i="15"/>
  <c r="AD145" i="15"/>
  <c r="AN145" i="15" s="1"/>
  <c r="AX145" i="15" s="1"/>
  <c r="AY145" i="15"/>
  <c r="AZ145" i="15"/>
  <c r="BA145" i="15"/>
  <c r="BB145" i="15"/>
  <c r="BC145" i="15"/>
  <c r="BD145" i="15"/>
  <c r="BE145" i="15"/>
  <c r="BF145" i="15"/>
  <c r="BG145" i="15"/>
  <c r="U146" i="15"/>
  <c r="AE146" i="15" s="1"/>
  <c r="V146" i="15"/>
  <c r="AF146" i="15" s="1"/>
  <c r="W146" i="15"/>
  <c r="X146" i="15"/>
  <c r="Y146" i="15"/>
  <c r="Z146" i="15"/>
  <c r="AA146" i="15"/>
  <c r="AB146" i="15"/>
  <c r="AC146" i="15"/>
  <c r="AD146" i="15"/>
  <c r="AN146" i="15" s="1"/>
  <c r="AX146" i="15" s="1"/>
  <c r="AY146" i="15"/>
  <c r="AZ146" i="15"/>
  <c r="BA146" i="15"/>
  <c r="BB146" i="15"/>
  <c r="BC146" i="15"/>
  <c r="BD146" i="15"/>
  <c r="BE146" i="15"/>
  <c r="BF146" i="15"/>
  <c r="BG146" i="15"/>
  <c r="U147" i="15"/>
  <c r="AE147" i="15" s="1"/>
  <c r="V147" i="15"/>
  <c r="AF147" i="15" s="1"/>
  <c r="W147" i="15"/>
  <c r="X147" i="15"/>
  <c r="Y147" i="15"/>
  <c r="Z147" i="15"/>
  <c r="AJ147" i="15" s="1"/>
  <c r="AA147" i="15"/>
  <c r="AB147" i="15"/>
  <c r="AC147" i="15"/>
  <c r="AD147" i="15"/>
  <c r="AN147" i="15" s="1"/>
  <c r="AX147" i="15" s="1"/>
  <c r="AY147" i="15"/>
  <c r="AZ147" i="15"/>
  <c r="BA147" i="15"/>
  <c r="BB147" i="15"/>
  <c r="BC147" i="15"/>
  <c r="BD147" i="15"/>
  <c r="BE147" i="15"/>
  <c r="BF147" i="15"/>
  <c r="BG147" i="15"/>
  <c r="U148" i="15"/>
  <c r="AE148" i="15" s="1"/>
  <c r="V148" i="15"/>
  <c r="AF148" i="15" s="1"/>
  <c r="W148" i="15"/>
  <c r="X148" i="15"/>
  <c r="Y148" i="15"/>
  <c r="Z148" i="15"/>
  <c r="AA148" i="15"/>
  <c r="AB148" i="15"/>
  <c r="AC148" i="15"/>
  <c r="AD148" i="15"/>
  <c r="AN148" i="15" s="1"/>
  <c r="AX148" i="15" s="1"/>
  <c r="AY148" i="15"/>
  <c r="AZ148" i="15"/>
  <c r="BA148" i="15"/>
  <c r="BB148" i="15"/>
  <c r="BC148" i="15"/>
  <c r="BD148" i="15"/>
  <c r="BE148" i="15"/>
  <c r="BF148" i="15"/>
  <c r="BG148" i="15"/>
  <c r="U149" i="15"/>
  <c r="AE149" i="15" s="1"/>
  <c r="V149" i="15"/>
  <c r="AF149" i="15" s="1"/>
  <c r="W149" i="15"/>
  <c r="X149" i="15"/>
  <c r="Y149" i="15"/>
  <c r="Z149" i="15"/>
  <c r="AJ149" i="15" s="1"/>
  <c r="AA149" i="15"/>
  <c r="AB149" i="15"/>
  <c r="AC149" i="15"/>
  <c r="AD149" i="15"/>
  <c r="AN149" i="15" s="1"/>
  <c r="AX149" i="15" s="1"/>
  <c r="AY149" i="15"/>
  <c r="AZ149" i="15"/>
  <c r="BA149" i="15"/>
  <c r="BB149" i="15"/>
  <c r="BC149" i="15"/>
  <c r="BD149" i="15"/>
  <c r="BE149" i="15"/>
  <c r="BF149" i="15"/>
  <c r="BG149" i="15"/>
  <c r="U150" i="15"/>
  <c r="AE150" i="15" s="1"/>
  <c r="V150" i="15"/>
  <c r="AF150" i="15" s="1"/>
  <c r="W150" i="15"/>
  <c r="X150" i="15"/>
  <c r="Y150" i="15"/>
  <c r="Z150" i="15"/>
  <c r="AA150" i="15"/>
  <c r="AB150" i="15"/>
  <c r="AC150" i="15"/>
  <c r="AD150" i="15"/>
  <c r="AN150" i="15" s="1"/>
  <c r="AX150" i="15" s="1"/>
  <c r="AY150" i="15"/>
  <c r="AZ150" i="15"/>
  <c r="BA150" i="15"/>
  <c r="BB150" i="15"/>
  <c r="BC150" i="15"/>
  <c r="BD150" i="15"/>
  <c r="BE150" i="15"/>
  <c r="BF150" i="15"/>
  <c r="BG150" i="15"/>
  <c r="U151" i="15"/>
  <c r="AE151" i="15" s="1"/>
  <c r="V151" i="15"/>
  <c r="AF151" i="15" s="1"/>
  <c r="W151" i="15"/>
  <c r="X151" i="15"/>
  <c r="Y151" i="15"/>
  <c r="Z151" i="15"/>
  <c r="AJ151" i="15" s="1"/>
  <c r="AA151" i="15"/>
  <c r="AB151" i="15"/>
  <c r="AC151" i="15"/>
  <c r="AD151" i="15"/>
  <c r="AN151" i="15" s="1"/>
  <c r="AX151" i="15" s="1"/>
  <c r="AY151" i="15"/>
  <c r="AZ151" i="15"/>
  <c r="BA151" i="15"/>
  <c r="BB151" i="15"/>
  <c r="BC151" i="15"/>
  <c r="BD151" i="15"/>
  <c r="BE151" i="15"/>
  <c r="BF151" i="15"/>
  <c r="BG151" i="15"/>
  <c r="U152" i="15"/>
  <c r="AE152" i="15" s="1"/>
  <c r="V152" i="15"/>
  <c r="AF152" i="15" s="1"/>
  <c r="W152" i="15"/>
  <c r="X152" i="15"/>
  <c r="Y152" i="15"/>
  <c r="Z152" i="15"/>
  <c r="AA152" i="15"/>
  <c r="AB152" i="15"/>
  <c r="AC152" i="15"/>
  <c r="AD152" i="15"/>
  <c r="AN152" i="15" s="1"/>
  <c r="AX152" i="15" s="1"/>
  <c r="AY152" i="15"/>
  <c r="AZ152" i="15"/>
  <c r="BA152" i="15"/>
  <c r="BB152" i="15"/>
  <c r="BC152" i="15"/>
  <c r="BD152" i="15"/>
  <c r="BE152" i="15"/>
  <c r="BF152" i="15"/>
  <c r="BG152" i="15"/>
  <c r="U153" i="15"/>
  <c r="AE153" i="15" s="1"/>
  <c r="V153" i="15"/>
  <c r="AF153" i="15" s="1"/>
  <c r="W153" i="15"/>
  <c r="X153" i="15"/>
  <c r="Y153" i="15"/>
  <c r="Z153" i="15"/>
  <c r="AJ153" i="15" s="1"/>
  <c r="AA153" i="15"/>
  <c r="AB153" i="15"/>
  <c r="AC153" i="15"/>
  <c r="AD153" i="15"/>
  <c r="AN153" i="15" s="1"/>
  <c r="AX153" i="15" s="1"/>
  <c r="AY153" i="15"/>
  <c r="AZ153" i="15"/>
  <c r="BA153" i="15"/>
  <c r="BB153" i="15"/>
  <c r="BC153" i="15"/>
  <c r="BD153" i="15"/>
  <c r="BE153" i="15"/>
  <c r="BF153" i="15"/>
  <c r="BG153" i="15"/>
  <c r="U154" i="15"/>
  <c r="AE154" i="15" s="1"/>
  <c r="V154" i="15"/>
  <c r="AF154" i="15" s="1"/>
  <c r="W154" i="15"/>
  <c r="X154" i="15"/>
  <c r="Y154" i="15"/>
  <c r="Z154" i="15"/>
  <c r="AA154" i="15"/>
  <c r="AB154" i="15"/>
  <c r="AC154" i="15"/>
  <c r="AD154" i="15"/>
  <c r="AN154" i="15" s="1"/>
  <c r="AX154" i="15" s="1"/>
  <c r="AY154" i="15"/>
  <c r="AZ154" i="15"/>
  <c r="BA154" i="15"/>
  <c r="BB154" i="15"/>
  <c r="BC154" i="15"/>
  <c r="BD154" i="15"/>
  <c r="BE154" i="15"/>
  <c r="BF154" i="15"/>
  <c r="BG154" i="15"/>
  <c r="U155" i="15"/>
  <c r="AE155" i="15" s="1"/>
  <c r="V155" i="15"/>
  <c r="AF155" i="15" s="1"/>
  <c r="W155" i="15"/>
  <c r="X155" i="15"/>
  <c r="Y155" i="15"/>
  <c r="Z155" i="15"/>
  <c r="AJ155" i="15" s="1"/>
  <c r="AA155" i="15"/>
  <c r="AB155" i="15"/>
  <c r="AC155" i="15"/>
  <c r="AD155" i="15"/>
  <c r="AN155" i="15" s="1"/>
  <c r="AX155" i="15" s="1"/>
  <c r="AY155" i="15"/>
  <c r="AZ155" i="15"/>
  <c r="BA155" i="15"/>
  <c r="BB155" i="15"/>
  <c r="BC155" i="15"/>
  <c r="BD155" i="15"/>
  <c r="BE155" i="15"/>
  <c r="BF155" i="15"/>
  <c r="BG155" i="15"/>
  <c r="U156" i="15"/>
  <c r="AE156" i="15" s="1"/>
  <c r="V156" i="15"/>
  <c r="AF156" i="15" s="1"/>
  <c r="W156" i="15"/>
  <c r="X156" i="15"/>
  <c r="Y156" i="15"/>
  <c r="Z156" i="15"/>
  <c r="AA156" i="15"/>
  <c r="AB156" i="15"/>
  <c r="AC156" i="15"/>
  <c r="AD156" i="15"/>
  <c r="AN156" i="15" s="1"/>
  <c r="AX156" i="15" s="1"/>
  <c r="AY156" i="15"/>
  <c r="AZ156" i="15"/>
  <c r="BA156" i="15"/>
  <c r="BB156" i="15"/>
  <c r="BC156" i="15"/>
  <c r="BD156" i="15"/>
  <c r="BE156" i="15"/>
  <c r="BF156" i="15"/>
  <c r="BG156" i="15"/>
  <c r="U157" i="15"/>
  <c r="AE157" i="15" s="1"/>
  <c r="V157" i="15"/>
  <c r="AF157" i="15" s="1"/>
  <c r="W157" i="15"/>
  <c r="X157" i="15"/>
  <c r="Y157" i="15"/>
  <c r="Z157" i="15"/>
  <c r="AJ157" i="15" s="1"/>
  <c r="AA157" i="15"/>
  <c r="AB157" i="15"/>
  <c r="AC157" i="15"/>
  <c r="AD157" i="15"/>
  <c r="AN157" i="15" s="1"/>
  <c r="AX157" i="15" s="1"/>
  <c r="AY157" i="15"/>
  <c r="AZ157" i="15"/>
  <c r="BA157" i="15"/>
  <c r="BB157" i="15"/>
  <c r="BC157" i="15"/>
  <c r="BD157" i="15"/>
  <c r="BE157" i="15"/>
  <c r="BF157" i="15"/>
  <c r="BG157" i="15"/>
  <c r="U158" i="15"/>
  <c r="AE158" i="15" s="1"/>
  <c r="V158" i="15"/>
  <c r="AF158" i="15" s="1"/>
  <c r="W158" i="15"/>
  <c r="X158" i="15"/>
  <c r="Y158" i="15"/>
  <c r="Z158" i="15"/>
  <c r="AA158" i="15"/>
  <c r="AB158" i="15"/>
  <c r="AC158" i="15"/>
  <c r="AD158" i="15"/>
  <c r="AN158" i="15" s="1"/>
  <c r="AX158" i="15" s="1"/>
  <c r="AY158" i="15"/>
  <c r="AZ158" i="15"/>
  <c r="BA158" i="15"/>
  <c r="BB158" i="15"/>
  <c r="BC158" i="15"/>
  <c r="BD158" i="15"/>
  <c r="BE158" i="15"/>
  <c r="BF158" i="15"/>
  <c r="BG158" i="15"/>
  <c r="U159" i="15"/>
  <c r="AE159" i="15" s="1"/>
  <c r="V159" i="15"/>
  <c r="AF159" i="15" s="1"/>
  <c r="W159" i="15"/>
  <c r="X159" i="15"/>
  <c r="Y159" i="15"/>
  <c r="Z159" i="15"/>
  <c r="AJ159" i="15" s="1"/>
  <c r="AA159" i="15"/>
  <c r="AB159" i="15"/>
  <c r="AC159" i="15"/>
  <c r="AD159" i="15"/>
  <c r="AN159" i="15" s="1"/>
  <c r="AX159" i="15" s="1"/>
  <c r="AY159" i="15"/>
  <c r="AZ159" i="15"/>
  <c r="BA159" i="15"/>
  <c r="BB159" i="15"/>
  <c r="BC159" i="15"/>
  <c r="BD159" i="15"/>
  <c r="BE159" i="15"/>
  <c r="BF159" i="15"/>
  <c r="BG159" i="15"/>
  <c r="U160" i="15"/>
  <c r="AE160" i="15" s="1"/>
  <c r="V160" i="15"/>
  <c r="AF160" i="15" s="1"/>
  <c r="W160" i="15"/>
  <c r="X160" i="15"/>
  <c r="Y160" i="15"/>
  <c r="Z160" i="15"/>
  <c r="AA160" i="15"/>
  <c r="AB160" i="15"/>
  <c r="AC160" i="15"/>
  <c r="AD160" i="15"/>
  <c r="AN160" i="15" s="1"/>
  <c r="AX160" i="15" s="1"/>
  <c r="AY160" i="15"/>
  <c r="AZ160" i="15"/>
  <c r="BA160" i="15"/>
  <c r="BB160" i="15"/>
  <c r="BC160" i="15"/>
  <c r="BD160" i="15"/>
  <c r="BE160" i="15"/>
  <c r="BF160" i="15"/>
  <c r="BG160" i="15"/>
  <c r="U161" i="15"/>
  <c r="AE161" i="15" s="1"/>
  <c r="V161" i="15"/>
  <c r="AF161" i="15" s="1"/>
  <c r="W161" i="15"/>
  <c r="X161" i="15"/>
  <c r="Y161" i="15"/>
  <c r="Z161" i="15"/>
  <c r="AJ161" i="15" s="1"/>
  <c r="AA161" i="15"/>
  <c r="AB161" i="15"/>
  <c r="AC161" i="15"/>
  <c r="AD161" i="15"/>
  <c r="AN161" i="15" s="1"/>
  <c r="AX161" i="15" s="1"/>
  <c r="AY161" i="15"/>
  <c r="AZ161" i="15"/>
  <c r="BA161" i="15"/>
  <c r="BB161" i="15"/>
  <c r="BC161" i="15"/>
  <c r="BD161" i="15"/>
  <c r="BE161" i="15"/>
  <c r="BF161" i="15"/>
  <c r="BG161" i="15"/>
  <c r="U162" i="15"/>
  <c r="AE162" i="15" s="1"/>
  <c r="V162" i="15"/>
  <c r="AF162" i="15" s="1"/>
  <c r="W162" i="15"/>
  <c r="X162" i="15"/>
  <c r="Y162" i="15"/>
  <c r="Z162" i="15"/>
  <c r="AA162" i="15"/>
  <c r="AB162" i="15"/>
  <c r="AC162" i="15"/>
  <c r="AD162" i="15"/>
  <c r="AN162" i="15" s="1"/>
  <c r="AX162" i="15" s="1"/>
  <c r="AY162" i="15"/>
  <c r="AZ162" i="15"/>
  <c r="BA162" i="15"/>
  <c r="BB162" i="15"/>
  <c r="BC162" i="15"/>
  <c r="BD162" i="15"/>
  <c r="BE162" i="15"/>
  <c r="BF162" i="15"/>
  <c r="BG162" i="15"/>
  <c r="U163" i="15"/>
  <c r="AE163" i="15" s="1"/>
  <c r="V163" i="15"/>
  <c r="AF163" i="15" s="1"/>
  <c r="W163" i="15"/>
  <c r="X163" i="15"/>
  <c r="Y163" i="15"/>
  <c r="Z163" i="15"/>
  <c r="AJ163" i="15" s="1"/>
  <c r="AA163" i="15"/>
  <c r="AB163" i="15"/>
  <c r="AC163" i="15"/>
  <c r="AD163" i="15"/>
  <c r="AN163" i="15" s="1"/>
  <c r="AX163" i="15" s="1"/>
  <c r="AY163" i="15"/>
  <c r="AZ163" i="15"/>
  <c r="BA163" i="15"/>
  <c r="BB163" i="15"/>
  <c r="BC163" i="15"/>
  <c r="BD163" i="15"/>
  <c r="BE163" i="15"/>
  <c r="BF163" i="15"/>
  <c r="BG163" i="15"/>
  <c r="U164" i="15"/>
  <c r="AE164" i="15" s="1"/>
  <c r="V164" i="15"/>
  <c r="AF164" i="15" s="1"/>
  <c r="W164" i="15"/>
  <c r="X164" i="15"/>
  <c r="Y164" i="15"/>
  <c r="Z164" i="15"/>
  <c r="AA164" i="15"/>
  <c r="AB164" i="15"/>
  <c r="AC164" i="15"/>
  <c r="AD164" i="15"/>
  <c r="AN164" i="15" s="1"/>
  <c r="AX164" i="15" s="1"/>
  <c r="AY164" i="15"/>
  <c r="AZ164" i="15"/>
  <c r="BA164" i="15"/>
  <c r="BB164" i="15"/>
  <c r="BC164" i="15"/>
  <c r="BD164" i="15"/>
  <c r="BE164" i="15"/>
  <c r="BF164" i="15"/>
  <c r="BG164" i="15"/>
  <c r="U165" i="15"/>
  <c r="AE165" i="15" s="1"/>
  <c r="V165" i="15"/>
  <c r="AF165" i="15" s="1"/>
  <c r="W165" i="15"/>
  <c r="X165" i="15"/>
  <c r="Y165" i="15"/>
  <c r="Z165" i="15"/>
  <c r="AJ165" i="15" s="1"/>
  <c r="AA165" i="15"/>
  <c r="AB165" i="15"/>
  <c r="AC165" i="15"/>
  <c r="AD165" i="15"/>
  <c r="AN165" i="15" s="1"/>
  <c r="AX165" i="15" s="1"/>
  <c r="AY165" i="15"/>
  <c r="AZ165" i="15"/>
  <c r="BA165" i="15"/>
  <c r="BB165" i="15"/>
  <c r="BC165" i="15"/>
  <c r="BD165" i="15"/>
  <c r="BE165" i="15"/>
  <c r="BF165" i="15"/>
  <c r="BG165" i="15"/>
  <c r="U166" i="15"/>
  <c r="AE166" i="15" s="1"/>
  <c r="V166" i="15"/>
  <c r="AF166" i="15" s="1"/>
  <c r="W166" i="15"/>
  <c r="X166" i="15"/>
  <c r="Y166" i="15"/>
  <c r="Z166" i="15"/>
  <c r="AA166" i="15"/>
  <c r="AB166" i="15"/>
  <c r="AC166" i="15"/>
  <c r="AD166" i="15"/>
  <c r="AN166" i="15" s="1"/>
  <c r="AX166" i="15" s="1"/>
  <c r="AY166" i="15"/>
  <c r="AZ166" i="15"/>
  <c r="BA166" i="15"/>
  <c r="BB166" i="15"/>
  <c r="BC166" i="15"/>
  <c r="BD166" i="15"/>
  <c r="BE166" i="15"/>
  <c r="BF166" i="15"/>
  <c r="BG166" i="15"/>
  <c r="U167" i="15"/>
  <c r="AE167" i="15" s="1"/>
  <c r="V167" i="15"/>
  <c r="AF167" i="15" s="1"/>
  <c r="W167" i="15"/>
  <c r="X167" i="15"/>
  <c r="Y167" i="15"/>
  <c r="Z167" i="15"/>
  <c r="AJ167" i="15" s="1"/>
  <c r="AA167" i="15"/>
  <c r="AB167" i="15"/>
  <c r="AC167" i="15"/>
  <c r="AD167" i="15"/>
  <c r="AN167" i="15" s="1"/>
  <c r="AX167" i="15" s="1"/>
  <c r="AY167" i="15"/>
  <c r="AZ167" i="15"/>
  <c r="BA167" i="15"/>
  <c r="BB167" i="15"/>
  <c r="BC167" i="15"/>
  <c r="BD167" i="15"/>
  <c r="BE167" i="15"/>
  <c r="BF167" i="15"/>
  <c r="BG167" i="15"/>
  <c r="U168" i="15"/>
  <c r="AE168" i="15" s="1"/>
  <c r="V168" i="15"/>
  <c r="AF168" i="15" s="1"/>
  <c r="W168" i="15"/>
  <c r="X168" i="15"/>
  <c r="Y168" i="15"/>
  <c r="Z168" i="15"/>
  <c r="AA168" i="15"/>
  <c r="AB168" i="15"/>
  <c r="AC168" i="15"/>
  <c r="AD168" i="15"/>
  <c r="AN168" i="15" s="1"/>
  <c r="AX168" i="15" s="1"/>
  <c r="AY168" i="15"/>
  <c r="AZ168" i="15"/>
  <c r="BA168" i="15"/>
  <c r="BB168" i="15"/>
  <c r="BC168" i="15"/>
  <c r="BD168" i="15"/>
  <c r="BE168" i="15"/>
  <c r="BF168" i="15"/>
  <c r="BG168" i="15"/>
  <c r="U169" i="15"/>
  <c r="AE169" i="15" s="1"/>
  <c r="V169" i="15"/>
  <c r="AF169" i="15" s="1"/>
  <c r="W169" i="15"/>
  <c r="X169" i="15"/>
  <c r="Y169" i="15"/>
  <c r="Z169" i="15"/>
  <c r="AJ169" i="15" s="1"/>
  <c r="AA169" i="15"/>
  <c r="AB169" i="15"/>
  <c r="AC169" i="15"/>
  <c r="AD169" i="15"/>
  <c r="AN169" i="15" s="1"/>
  <c r="AX169" i="15" s="1"/>
  <c r="AY169" i="15"/>
  <c r="AZ169" i="15"/>
  <c r="BA169" i="15"/>
  <c r="BB169" i="15"/>
  <c r="BC169" i="15"/>
  <c r="BD169" i="15"/>
  <c r="BE169" i="15"/>
  <c r="BF169" i="15"/>
  <c r="BG169" i="15"/>
  <c r="U170" i="15"/>
  <c r="AE170" i="15" s="1"/>
  <c r="V170" i="15"/>
  <c r="AF170" i="15" s="1"/>
  <c r="W170" i="15"/>
  <c r="X170" i="15"/>
  <c r="Y170" i="15"/>
  <c r="Z170" i="15"/>
  <c r="AA170" i="15"/>
  <c r="AB170" i="15"/>
  <c r="AC170" i="15"/>
  <c r="AD170" i="15"/>
  <c r="AN170" i="15" s="1"/>
  <c r="AX170" i="15" s="1"/>
  <c r="AY170" i="15"/>
  <c r="AZ170" i="15"/>
  <c r="BA170" i="15"/>
  <c r="BB170" i="15"/>
  <c r="BC170" i="15"/>
  <c r="BD170" i="15"/>
  <c r="BE170" i="15"/>
  <c r="BF170" i="15"/>
  <c r="BG170" i="15"/>
  <c r="U171" i="15"/>
  <c r="AE171" i="15" s="1"/>
  <c r="V171" i="15"/>
  <c r="AF171" i="15" s="1"/>
  <c r="W171" i="15"/>
  <c r="X171" i="15"/>
  <c r="Y171" i="15"/>
  <c r="Z171" i="15"/>
  <c r="AJ171" i="15" s="1"/>
  <c r="AA171" i="15"/>
  <c r="AB171" i="15"/>
  <c r="AC171" i="15"/>
  <c r="AD171" i="15"/>
  <c r="AN171" i="15" s="1"/>
  <c r="AX171" i="15" s="1"/>
  <c r="AY171" i="15"/>
  <c r="AZ171" i="15"/>
  <c r="BA171" i="15"/>
  <c r="BB171" i="15"/>
  <c r="BC171" i="15"/>
  <c r="BD171" i="15"/>
  <c r="BE171" i="15"/>
  <c r="BF171" i="15"/>
  <c r="BG171" i="15"/>
  <c r="U172" i="15"/>
  <c r="AE172" i="15" s="1"/>
  <c r="V172" i="15"/>
  <c r="AF172" i="15" s="1"/>
  <c r="W172" i="15"/>
  <c r="X172" i="15"/>
  <c r="Y172" i="15"/>
  <c r="Z172" i="15"/>
  <c r="AA172" i="15"/>
  <c r="AB172" i="15"/>
  <c r="AC172" i="15"/>
  <c r="AD172" i="15"/>
  <c r="AN172" i="15" s="1"/>
  <c r="AX172" i="15" s="1"/>
  <c r="AY172" i="15"/>
  <c r="AZ172" i="15"/>
  <c r="BA172" i="15"/>
  <c r="BB172" i="15"/>
  <c r="BC172" i="15"/>
  <c r="BD172" i="15"/>
  <c r="BE172" i="15"/>
  <c r="BF172" i="15"/>
  <c r="BG172" i="15"/>
  <c r="U173" i="15"/>
  <c r="AE173" i="15" s="1"/>
  <c r="V173" i="15"/>
  <c r="AF173" i="15" s="1"/>
  <c r="W173" i="15"/>
  <c r="X173" i="15"/>
  <c r="Y173" i="15"/>
  <c r="Z173" i="15"/>
  <c r="AJ173" i="15" s="1"/>
  <c r="AA173" i="15"/>
  <c r="AB173" i="15"/>
  <c r="AC173" i="15"/>
  <c r="AD173" i="15"/>
  <c r="AN173" i="15" s="1"/>
  <c r="AX173" i="15" s="1"/>
  <c r="AY173" i="15"/>
  <c r="AZ173" i="15"/>
  <c r="BA173" i="15"/>
  <c r="BB173" i="15"/>
  <c r="BC173" i="15"/>
  <c r="BD173" i="15"/>
  <c r="BE173" i="15"/>
  <c r="BF173" i="15"/>
  <c r="BG173" i="15"/>
  <c r="U174" i="15"/>
  <c r="AE174" i="15" s="1"/>
  <c r="V174" i="15"/>
  <c r="AF174" i="15" s="1"/>
  <c r="W174" i="15"/>
  <c r="X174" i="15"/>
  <c r="Y174" i="15"/>
  <c r="Z174" i="15"/>
  <c r="AA174" i="15"/>
  <c r="AB174" i="15"/>
  <c r="AC174" i="15"/>
  <c r="AD174" i="15"/>
  <c r="AN174" i="15" s="1"/>
  <c r="AX174" i="15" s="1"/>
  <c r="AY174" i="15"/>
  <c r="AZ174" i="15"/>
  <c r="BA174" i="15"/>
  <c r="BB174" i="15"/>
  <c r="BC174" i="15"/>
  <c r="BD174" i="15"/>
  <c r="BE174" i="15"/>
  <c r="BF174" i="15"/>
  <c r="BG174" i="15"/>
  <c r="U175" i="15"/>
  <c r="AE175" i="15" s="1"/>
  <c r="V175" i="15"/>
  <c r="AF175" i="15" s="1"/>
  <c r="W175" i="15"/>
  <c r="X175" i="15"/>
  <c r="Y175" i="15"/>
  <c r="Z175" i="15"/>
  <c r="AJ175" i="15" s="1"/>
  <c r="AA175" i="15"/>
  <c r="AB175" i="15"/>
  <c r="AC175" i="15"/>
  <c r="AD175" i="15"/>
  <c r="AN175" i="15" s="1"/>
  <c r="AX175" i="15" s="1"/>
  <c r="AY175" i="15"/>
  <c r="AZ175" i="15"/>
  <c r="BA175" i="15"/>
  <c r="BB175" i="15"/>
  <c r="BC175" i="15"/>
  <c r="BD175" i="15"/>
  <c r="BE175" i="15"/>
  <c r="BF175" i="15"/>
  <c r="BG175" i="15"/>
  <c r="U176" i="15"/>
  <c r="AE176" i="15" s="1"/>
  <c r="V176" i="15"/>
  <c r="AF176" i="15" s="1"/>
  <c r="W176" i="15"/>
  <c r="X176" i="15"/>
  <c r="Y176" i="15"/>
  <c r="Z176" i="15"/>
  <c r="AA176" i="15"/>
  <c r="AB176" i="15"/>
  <c r="AC176" i="15"/>
  <c r="AD176" i="15"/>
  <c r="AN176" i="15" s="1"/>
  <c r="AX176" i="15" s="1"/>
  <c r="AY176" i="15"/>
  <c r="AZ176" i="15"/>
  <c r="BA176" i="15"/>
  <c r="BB176" i="15"/>
  <c r="BC176" i="15"/>
  <c r="BD176" i="15"/>
  <c r="BE176" i="15"/>
  <c r="BF176" i="15"/>
  <c r="BG176" i="15"/>
  <c r="U177" i="15"/>
  <c r="AE177" i="15" s="1"/>
  <c r="V177" i="15"/>
  <c r="AF177" i="15" s="1"/>
  <c r="W177" i="15"/>
  <c r="X177" i="15"/>
  <c r="Y177" i="15"/>
  <c r="Z177" i="15"/>
  <c r="AJ177" i="15" s="1"/>
  <c r="AA177" i="15"/>
  <c r="AB177" i="15"/>
  <c r="AC177" i="15"/>
  <c r="AD177" i="15"/>
  <c r="AN177" i="15" s="1"/>
  <c r="AX177" i="15" s="1"/>
  <c r="AY177" i="15"/>
  <c r="AZ177" i="15"/>
  <c r="BA177" i="15"/>
  <c r="BB177" i="15"/>
  <c r="BC177" i="15"/>
  <c r="BD177" i="15"/>
  <c r="BE177" i="15"/>
  <c r="BF177" i="15"/>
  <c r="BG177" i="15"/>
  <c r="U178" i="15"/>
  <c r="AE178" i="15" s="1"/>
  <c r="V178" i="15"/>
  <c r="AF178" i="15" s="1"/>
  <c r="W178" i="15"/>
  <c r="X178" i="15"/>
  <c r="Y178" i="15"/>
  <c r="Z178" i="15"/>
  <c r="AA178" i="15"/>
  <c r="AB178" i="15"/>
  <c r="AC178" i="15"/>
  <c r="AD178" i="15"/>
  <c r="AN178" i="15" s="1"/>
  <c r="AX178" i="15" s="1"/>
  <c r="AY178" i="15"/>
  <c r="AZ178" i="15"/>
  <c r="BA178" i="15"/>
  <c r="BB178" i="15"/>
  <c r="BC178" i="15"/>
  <c r="BD178" i="15"/>
  <c r="BE178" i="15"/>
  <c r="BF178" i="15"/>
  <c r="BG178" i="15"/>
  <c r="U179" i="15"/>
  <c r="AE179" i="15" s="1"/>
  <c r="V179" i="15"/>
  <c r="AF179" i="15" s="1"/>
  <c r="W179" i="15"/>
  <c r="X179" i="15"/>
  <c r="Y179" i="15"/>
  <c r="Z179" i="15"/>
  <c r="AJ179" i="15" s="1"/>
  <c r="AA179" i="15"/>
  <c r="AB179" i="15"/>
  <c r="AC179" i="15"/>
  <c r="AD179" i="15"/>
  <c r="AN179" i="15" s="1"/>
  <c r="AX179" i="15" s="1"/>
  <c r="AY179" i="15"/>
  <c r="AZ179" i="15"/>
  <c r="BA179" i="15"/>
  <c r="BB179" i="15"/>
  <c r="BC179" i="15"/>
  <c r="BD179" i="15"/>
  <c r="BE179" i="15"/>
  <c r="BF179" i="15"/>
  <c r="BG179" i="15"/>
  <c r="U180" i="15"/>
  <c r="AE180" i="15" s="1"/>
  <c r="V180" i="15"/>
  <c r="AF180" i="15" s="1"/>
  <c r="W180" i="15"/>
  <c r="X180" i="15"/>
  <c r="Y180" i="15"/>
  <c r="Z180" i="15"/>
  <c r="AA180" i="15"/>
  <c r="AB180" i="15"/>
  <c r="AC180" i="15"/>
  <c r="AD180" i="15"/>
  <c r="AN180" i="15" s="1"/>
  <c r="AX180" i="15" s="1"/>
  <c r="AY180" i="15"/>
  <c r="AZ180" i="15"/>
  <c r="BA180" i="15"/>
  <c r="BB180" i="15"/>
  <c r="BC180" i="15"/>
  <c r="BD180" i="15"/>
  <c r="BE180" i="15"/>
  <c r="BF180" i="15"/>
  <c r="BG180" i="15"/>
  <c r="U181" i="15"/>
  <c r="AE181" i="15" s="1"/>
  <c r="V181" i="15"/>
  <c r="AF181" i="15" s="1"/>
  <c r="W181" i="15"/>
  <c r="X181" i="15"/>
  <c r="Y181" i="15"/>
  <c r="Z181" i="15"/>
  <c r="AJ181" i="15" s="1"/>
  <c r="AA181" i="15"/>
  <c r="AB181" i="15"/>
  <c r="AC181" i="15"/>
  <c r="AD181" i="15"/>
  <c r="AN181" i="15" s="1"/>
  <c r="AX181" i="15" s="1"/>
  <c r="AY181" i="15"/>
  <c r="AZ181" i="15"/>
  <c r="BA181" i="15"/>
  <c r="BB181" i="15"/>
  <c r="BC181" i="15"/>
  <c r="BD181" i="15"/>
  <c r="BE181" i="15"/>
  <c r="BF181" i="15"/>
  <c r="BG181" i="15"/>
  <c r="U182" i="15"/>
  <c r="AE182" i="15" s="1"/>
  <c r="V182" i="15"/>
  <c r="AF182" i="15" s="1"/>
  <c r="W182" i="15"/>
  <c r="X182" i="15"/>
  <c r="Y182" i="15"/>
  <c r="Z182" i="15"/>
  <c r="AJ182" i="15" s="1"/>
  <c r="AA182" i="15"/>
  <c r="AB182" i="15"/>
  <c r="AC182" i="15"/>
  <c r="AD182" i="15"/>
  <c r="AN182" i="15" s="1"/>
  <c r="AX182" i="15" s="1"/>
  <c r="AY182" i="15"/>
  <c r="AZ182" i="15"/>
  <c r="BA182" i="15"/>
  <c r="BB182" i="15"/>
  <c r="BC182" i="15"/>
  <c r="BD182" i="15"/>
  <c r="BE182" i="15"/>
  <c r="BF182" i="15"/>
  <c r="BG182" i="15"/>
  <c r="U183" i="15"/>
  <c r="AE183" i="15" s="1"/>
  <c r="V183" i="15"/>
  <c r="AF183" i="15" s="1"/>
  <c r="W183" i="15"/>
  <c r="X183" i="15"/>
  <c r="Y183" i="15"/>
  <c r="Z183" i="15"/>
  <c r="AJ183" i="15" s="1"/>
  <c r="AA183" i="15"/>
  <c r="AB183" i="15"/>
  <c r="AC183" i="15"/>
  <c r="AD183" i="15"/>
  <c r="AN183" i="15" s="1"/>
  <c r="AX183" i="15" s="1"/>
  <c r="AY183" i="15"/>
  <c r="AZ183" i="15"/>
  <c r="BA183" i="15"/>
  <c r="BB183" i="15"/>
  <c r="BC183" i="15"/>
  <c r="BD183" i="15"/>
  <c r="BE183" i="15"/>
  <c r="BF183" i="15"/>
  <c r="BG183" i="15"/>
  <c r="U184" i="15"/>
  <c r="AE184" i="15" s="1"/>
  <c r="V184" i="15"/>
  <c r="AF184" i="15" s="1"/>
  <c r="W184" i="15"/>
  <c r="X184" i="15"/>
  <c r="Y184" i="15"/>
  <c r="Z184" i="15"/>
  <c r="AJ184" i="15" s="1"/>
  <c r="AA184" i="15"/>
  <c r="AB184" i="15"/>
  <c r="AC184" i="15"/>
  <c r="AD184" i="15"/>
  <c r="AN184" i="15" s="1"/>
  <c r="AX184" i="15" s="1"/>
  <c r="AY184" i="15"/>
  <c r="AZ184" i="15"/>
  <c r="BA184" i="15"/>
  <c r="BB184" i="15"/>
  <c r="BC184" i="15"/>
  <c r="BD184" i="15"/>
  <c r="BE184" i="15"/>
  <c r="BF184" i="15"/>
  <c r="BG184" i="15"/>
  <c r="U185" i="15"/>
  <c r="AE185" i="15" s="1"/>
  <c r="V185" i="15"/>
  <c r="AF185" i="15" s="1"/>
  <c r="W185" i="15"/>
  <c r="X185" i="15"/>
  <c r="Y185" i="15"/>
  <c r="Z185" i="15"/>
  <c r="AJ185" i="15" s="1"/>
  <c r="AA185" i="15"/>
  <c r="AB185" i="15"/>
  <c r="AC185" i="15"/>
  <c r="AD185" i="15"/>
  <c r="AN185" i="15" s="1"/>
  <c r="AX185" i="15" s="1"/>
  <c r="AY185" i="15"/>
  <c r="AZ185" i="15"/>
  <c r="BA185" i="15"/>
  <c r="BB185" i="15"/>
  <c r="BC185" i="15"/>
  <c r="BD185" i="15"/>
  <c r="BE185" i="15"/>
  <c r="BF185" i="15"/>
  <c r="BG185" i="15"/>
  <c r="U186" i="15"/>
  <c r="AE186" i="15" s="1"/>
  <c r="V186" i="15"/>
  <c r="AF186" i="15" s="1"/>
  <c r="W186" i="15"/>
  <c r="X186" i="15"/>
  <c r="Y186" i="15"/>
  <c r="Z186" i="15"/>
  <c r="AA186" i="15"/>
  <c r="AB186" i="15"/>
  <c r="AC186" i="15"/>
  <c r="AD186" i="15"/>
  <c r="AN186" i="15" s="1"/>
  <c r="AX186" i="15" s="1"/>
  <c r="AY186" i="15"/>
  <c r="AZ186" i="15"/>
  <c r="BA186" i="15"/>
  <c r="BB186" i="15"/>
  <c r="BC186" i="15"/>
  <c r="BD186" i="15"/>
  <c r="BE186" i="15"/>
  <c r="BF186" i="15"/>
  <c r="BG186" i="15"/>
  <c r="U187" i="15"/>
  <c r="AE187" i="15" s="1"/>
  <c r="V187" i="15"/>
  <c r="AF187" i="15" s="1"/>
  <c r="W187" i="15"/>
  <c r="X187" i="15"/>
  <c r="Y187" i="15"/>
  <c r="Z187" i="15"/>
  <c r="AJ187" i="15" s="1"/>
  <c r="AA187" i="15"/>
  <c r="AB187" i="15"/>
  <c r="AC187" i="15"/>
  <c r="AD187" i="15"/>
  <c r="AN187" i="15" s="1"/>
  <c r="AX187" i="15" s="1"/>
  <c r="AY187" i="15"/>
  <c r="AZ187" i="15"/>
  <c r="BA187" i="15"/>
  <c r="BB187" i="15"/>
  <c r="BC187" i="15"/>
  <c r="BD187" i="15"/>
  <c r="BE187" i="15"/>
  <c r="BF187" i="15"/>
  <c r="BG187" i="15"/>
  <c r="U188" i="15"/>
  <c r="AE188" i="15" s="1"/>
  <c r="V188" i="15"/>
  <c r="AF188" i="15" s="1"/>
  <c r="W188" i="15"/>
  <c r="X188" i="15"/>
  <c r="Y188" i="15"/>
  <c r="Z188" i="15"/>
  <c r="AJ188" i="15" s="1"/>
  <c r="AA188" i="15"/>
  <c r="AB188" i="15"/>
  <c r="AC188" i="15"/>
  <c r="AD188" i="15"/>
  <c r="AN188" i="15" s="1"/>
  <c r="AX188" i="15" s="1"/>
  <c r="AY188" i="15"/>
  <c r="AZ188" i="15"/>
  <c r="BA188" i="15"/>
  <c r="BB188" i="15"/>
  <c r="BC188" i="15"/>
  <c r="BD188" i="15"/>
  <c r="BE188" i="15"/>
  <c r="BF188" i="15"/>
  <c r="BG188" i="15"/>
  <c r="U189" i="15"/>
  <c r="AE189" i="15" s="1"/>
  <c r="V189" i="15"/>
  <c r="AF189" i="15" s="1"/>
  <c r="W189" i="15"/>
  <c r="X189" i="15"/>
  <c r="Y189" i="15"/>
  <c r="Z189" i="15"/>
  <c r="AJ189" i="15" s="1"/>
  <c r="AA189" i="15"/>
  <c r="AB189" i="15"/>
  <c r="AC189" i="15"/>
  <c r="AD189" i="15"/>
  <c r="AN189" i="15" s="1"/>
  <c r="AX189" i="15" s="1"/>
  <c r="AY189" i="15"/>
  <c r="AZ189" i="15"/>
  <c r="BA189" i="15"/>
  <c r="BB189" i="15"/>
  <c r="BC189" i="15"/>
  <c r="BD189" i="15"/>
  <c r="BE189" i="15"/>
  <c r="BF189" i="15"/>
  <c r="BG189" i="15"/>
  <c r="U190" i="15"/>
  <c r="AE190" i="15" s="1"/>
  <c r="V190" i="15"/>
  <c r="AF190" i="15" s="1"/>
  <c r="W190" i="15"/>
  <c r="X190" i="15"/>
  <c r="Y190" i="15"/>
  <c r="Z190" i="15"/>
  <c r="AA190" i="15"/>
  <c r="AB190" i="15"/>
  <c r="AC190" i="15"/>
  <c r="AD190" i="15"/>
  <c r="AN190" i="15" s="1"/>
  <c r="AX190" i="15" s="1"/>
  <c r="AY190" i="15"/>
  <c r="AZ190" i="15"/>
  <c r="BA190" i="15"/>
  <c r="BB190" i="15"/>
  <c r="BC190" i="15"/>
  <c r="BD190" i="15"/>
  <c r="BE190" i="15"/>
  <c r="BF190" i="15"/>
  <c r="BG190" i="15"/>
  <c r="U191" i="15"/>
  <c r="AE191" i="15" s="1"/>
  <c r="V191" i="15"/>
  <c r="AF191" i="15" s="1"/>
  <c r="W191" i="15"/>
  <c r="X191" i="15"/>
  <c r="Y191" i="15"/>
  <c r="Z191" i="15"/>
  <c r="AA191" i="15"/>
  <c r="AB191" i="15"/>
  <c r="AC191" i="15"/>
  <c r="AD191" i="15"/>
  <c r="AN191" i="15" s="1"/>
  <c r="AX191" i="15" s="1"/>
  <c r="AY191" i="15"/>
  <c r="AZ191" i="15"/>
  <c r="BA191" i="15"/>
  <c r="BB191" i="15"/>
  <c r="BC191" i="15"/>
  <c r="BD191" i="15"/>
  <c r="BE191" i="15"/>
  <c r="BF191" i="15"/>
  <c r="BG191" i="15"/>
  <c r="U192" i="15"/>
  <c r="AE192" i="15" s="1"/>
  <c r="V192" i="15"/>
  <c r="AF192" i="15" s="1"/>
  <c r="W192" i="15"/>
  <c r="X192" i="15"/>
  <c r="Y192" i="15"/>
  <c r="Z192" i="15"/>
  <c r="AJ192" i="15" s="1"/>
  <c r="AA192" i="15"/>
  <c r="AB192" i="15"/>
  <c r="AC192" i="15"/>
  <c r="AD192" i="15"/>
  <c r="AN192" i="15" s="1"/>
  <c r="AX192" i="15" s="1"/>
  <c r="AY192" i="15"/>
  <c r="AZ192" i="15"/>
  <c r="BA192" i="15"/>
  <c r="BB192" i="15"/>
  <c r="BC192" i="15"/>
  <c r="BD192" i="15"/>
  <c r="BE192" i="15"/>
  <c r="BF192" i="15"/>
  <c r="BG192" i="15"/>
  <c r="U193" i="15"/>
  <c r="AE193" i="15" s="1"/>
  <c r="V193" i="15"/>
  <c r="AF193" i="15" s="1"/>
  <c r="W193" i="15"/>
  <c r="X193" i="15"/>
  <c r="Y193" i="15"/>
  <c r="Z193" i="15"/>
  <c r="AA193" i="15"/>
  <c r="AB193" i="15"/>
  <c r="AC193" i="15"/>
  <c r="AD193" i="15"/>
  <c r="AY193" i="15"/>
  <c r="AZ193" i="15"/>
  <c r="BA193" i="15"/>
  <c r="BB193" i="15"/>
  <c r="BC193" i="15"/>
  <c r="BD193" i="15"/>
  <c r="BE193" i="15"/>
  <c r="BF193" i="15"/>
  <c r="BG193" i="15"/>
  <c r="U194" i="15"/>
  <c r="AE194" i="15" s="1"/>
  <c r="V194" i="15"/>
  <c r="AF194" i="15" s="1"/>
  <c r="W194" i="15"/>
  <c r="X194" i="15"/>
  <c r="Y194" i="15"/>
  <c r="Z194" i="15"/>
  <c r="AJ194" i="15" s="1"/>
  <c r="AA194" i="15"/>
  <c r="AB194" i="15"/>
  <c r="AC194" i="15"/>
  <c r="AD194" i="15"/>
  <c r="AN194" i="15" s="1"/>
  <c r="AX194" i="15" s="1"/>
  <c r="AY194" i="15"/>
  <c r="AZ194" i="15"/>
  <c r="BA194" i="15"/>
  <c r="BB194" i="15"/>
  <c r="BC194" i="15"/>
  <c r="BD194" i="15"/>
  <c r="BE194" i="15"/>
  <c r="BF194" i="15"/>
  <c r="BG194" i="15"/>
  <c r="U195" i="15"/>
  <c r="AE195" i="15" s="1"/>
  <c r="V195" i="15"/>
  <c r="AF195" i="15" s="1"/>
  <c r="W195" i="15"/>
  <c r="X195" i="15"/>
  <c r="Y195" i="15"/>
  <c r="Z195" i="15"/>
  <c r="AA195" i="15"/>
  <c r="AB195" i="15"/>
  <c r="AC195" i="15"/>
  <c r="AD195" i="15"/>
  <c r="AN195" i="15" s="1"/>
  <c r="AX195" i="15" s="1"/>
  <c r="AY195" i="15"/>
  <c r="AZ195" i="15"/>
  <c r="BA195" i="15"/>
  <c r="BB195" i="15"/>
  <c r="BC195" i="15"/>
  <c r="BD195" i="15"/>
  <c r="BE195" i="15"/>
  <c r="BF195" i="15"/>
  <c r="BG195" i="15"/>
  <c r="U196" i="15"/>
  <c r="AE196" i="15" s="1"/>
  <c r="V196" i="15"/>
  <c r="AF196" i="15" s="1"/>
  <c r="W196" i="15"/>
  <c r="X196" i="15"/>
  <c r="Y196" i="15"/>
  <c r="Z196" i="15"/>
  <c r="AJ196" i="15" s="1"/>
  <c r="AA196" i="15"/>
  <c r="AB196" i="15"/>
  <c r="AC196" i="15"/>
  <c r="AD196" i="15"/>
  <c r="AN196" i="15" s="1"/>
  <c r="AX196" i="15" s="1"/>
  <c r="AY196" i="15"/>
  <c r="AZ196" i="15"/>
  <c r="BA196" i="15"/>
  <c r="BB196" i="15"/>
  <c r="BC196" i="15"/>
  <c r="BD196" i="15"/>
  <c r="BE196" i="15"/>
  <c r="BF196" i="15"/>
  <c r="BG196" i="15"/>
  <c r="U197" i="15"/>
  <c r="AE197" i="15" s="1"/>
  <c r="V197" i="15"/>
  <c r="AF197" i="15" s="1"/>
  <c r="W197" i="15"/>
  <c r="X197" i="15"/>
  <c r="Y197" i="15"/>
  <c r="Z197" i="15"/>
  <c r="AA197" i="15"/>
  <c r="AB197" i="15"/>
  <c r="AC197" i="15"/>
  <c r="AD197" i="15"/>
  <c r="AN197" i="15" s="1"/>
  <c r="AX197" i="15" s="1"/>
  <c r="AY197" i="15"/>
  <c r="AZ197" i="15"/>
  <c r="BA197" i="15"/>
  <c r="BB197" i="15"/>
  <c r="BC197" i="15"/>
  <c r="BD197" i="15"/>
  <c r="BE197" i="15"/>
  <c r="BF197" i="15"/>
  <c r="BG197" i="15"/>
  <c r="U198" i="15"/>
  <c r="AE198" i="15" s="1"/>
  <c r="V198" i="15"/>
  <c r="AF198" i="15" s="1"/>
  <c r="W198" i="15"/>
  <c r="X198" i="15"/>
  <c r="Y198" i="15"/>
  <c r="Z198" i="15"/>
  <c r="AJ198" i="15" s="1"/>
  <c r="AA198" i="15"/>
  <c r="AB198" i="15"/>
  <c r="AC198" i="15"/>
  <c r="AD198" i="15"/>
  <c r="AN198" i="15" s="1"/>
  <c r="AX198" i="15" s="1"/>
  <c r="AY198" i="15"/>
  <c r="AZ198" i="15"/>
  <c r="BA198" i="15"/>
  <c r="BB198" i="15"/>
  <c r="BC198" i="15"/>
  <c r="BD198" i="15"/>
  <c r="BE198" i="15"/>
  <c r="BF198" i="15"/>
  <c r="BG198" i="15"/>
  <c r="U199" i="15"/>
  <c r="AE199" i="15" s="1"/>
  <c r="V199" i="15"/>
  <c r="AF199" i="15" s="1"/>
  <c r="W199" i="15"/>
  <c r="X199" i="15"/>
  <c r="Y199" i="15"/>
  <c r="Z199" i="15"/>
  <c r="AA199" i="15"/>
  <c r="AB199" i="15"/>
  <c r="AC199" i="15"/>
  <c r="AD199" i="15"/>
  <c r="AN199" i="15" s="1"/>
  <c r="AX199" i="15" s="1"/>
  <c r="AY199" i="15"/>
  <c r="AZ199" i="15"/>
  <c r="BA199" i="15"/>
  <c r="BB199" i="15"/>
  <c r="BC199" i="15"/>
  <c r="BD199" i="15"/>
  <c r="BE199" i="15"/>
  <c r="BF199" i="15"/>
  <c r="BG199" i="15"/>
  <c r="U200" i="15"/>
  <c r="AE200" i="15" s="1"/>
  <c r="V200" i="15"/>
  <c r="AF200" i="15" s="1"/>
  <c r="W200" i="15"/>
  <c r="X200" i="15"/>
  <c r="Y200" i="15"/>
  <c r="Z200" i="15"/>
  <c r="AJ200" i="15" s="1"/>
  <c r="AA200" i="15"/>
  <c r="AB200" i="15"/>
  <c r="AC200" i="15"/>
  <c r="AD200" i="15"/>
  <c r="AN200" i="15" s="1"/>
  <c r="AX200" i="15" s="1"/>
  <c r="AY200" i="15"/>
  <c r="AZ200" i="15"/>
  <c r="BA200" i="15"/>
  <c r="BB200" i="15"/>
  <c r="BC200" i="15"/>
  <c r="BD200" i="15"/>
  <c r="BE200" i="15"/>
  <c r="BF200" i="15"/>
  <c r="BG200" i="15"/>
  <c r="U201" i="15"/>
  <c r="AE201" i="15" s="1"/>
  <c r="V201" i="15"/>
  <c r="AF201" i="15" s="1"/>
  <c r="W201" i="15"/>
  <c r="X201" i="15"/>
  <c r="Y201" i="15"/>
  <c r="Z201" i="15"/>
  <c r="AA201" i="15"/>
  <c r="AB201" i="15"/>
  <c r="AC201" i="15"/>
  <c r="AD201" i="15"/>
  <c r="AN201" i="15" s="1"/>
  <c r="AX201" i="15" s="1"/>
  <c r="AY201" i="15"/>
  <c r="AZ201" i="15"/>
  <c r="BA201" i="15"/>
  <c r="BB201" i="15"/>
  <c r="BC201" i="15"/>
  <c r="BD201" i="15"/>
  <c r="BE201" i="15"/>
  <c r="BF201" i="15"/>
  <c r="BG201" i="15"/>
  <c r="U202" i="15"/>
  <c r="AE202" i="15" s="1"/>
  <c r="V202" i="15"/>
  <c r="AF202" i="15" s="1"/>
  <c r="W202" i="15"/>
  <c r="X202" i="15"/>
  <c r="Y202" i="15"/>
  <c r="Z202" i="15"/>
  <c r="AJ202" i="15" s="1"/>
  <c r="AA202" i="15"/>
  <c r="AB202" i="15"/>
  <c r="AC202" i="15"/>
  <c r="AD202" i="15"/>
  <c r="AN202" i="15" s="1"/>
  <c r="AX202" i="15" s="1"/>
  <c r="AY202" i="15"/>
  <c r="AZ202" i="15"/>
  <c r="BA202" i="15"/>
  <c r="BB202" i="15"/>
  <c r="BC202" i="15"/>
  <c r="BD202" i="15"/>
  <c r="BE202" i="15"/>
  <c r="BF202" i="15"/>
  <c r="BG202" i="15"/>
  <c r="U203" i="15"/>
  <c r="AE203" i="15" s="1"/>
  <c r="V203" i="15"/>
  <c r="AF203" i="15" s="1"/>
  <c r="W203" i="15"/>
  <c r="X203" i="15"/>
  <c r="Y203" i="15"/>
  <c r="Z203" i="15"/>
  <c r="AA203" i="15"/>
  <c r="AB203" i="15"/>
  <c r="AC203" i="15"/>
  <c r="AD203" i="15"/>
  <c r="AN203" i="15" s="1"/>
  <c r="AX203" i="15" s="1"/>
  <c r="AY203" i="15"/>
  <c r="AZ203" i="15"/>
  <c r="BA203" i="15"/>
  <c r="BB203" i="15"/>
  <c r="BC203" i="15"/>
  <c r="BD203" i="15"/>
  <c r="BE203" i="15"/>
  <c r="BF203" i="15"/>
  <c r="BG203" i="15"/>
  <c r="U204" i="15"/>
  <c r="AE204" i="15" s="1"/>
  <c r="V204" i="15"/>
  <c r="AF204" i="15" s="1"/>
  <c r="W204" i="15"/>
  <c r="X204" i="15"/>
  <c r="Y204" i="15"/>
  <c r="Z204" i="15"/>
  <c r="AJ204" i="15" s="1"/>
  <c r="AA204" i="15"/>
  <c r="AB204" i="15"/>
  <c r="AC204" i="15"/>
  <c r="AD204" i="15"/>
  <c r="AN204" i="15" s="1"/>
  <c r="AX204" i="15" s="1"/>
  <c r="AY204" i="15"/>
  <c r="AZ204" i="15"/>
  <c r="BA204" i="15"/>
  <c r="BB204" i="15"/>
  <c r="BC204" i="15"/>
  <c r="BD204" i="15"/>
  <c r="BE204" i="15"/>
  <c r="BF204" i="15"/>
  <c r="BG204" i="15"/>
  <c r="U205" i="15"/>
  <c r="AE205" i="15" s="1"/>
  <c r="V205" i="15"/>
  <c r="AF205" i="15" s="1"/>
  <c r="W205" i="15"/>
  <c r="X205" i="15"/>
  <c r="Y205" i="15"/>
  <c r="Z205" i="15"/>
  <c r="AA205" i="15"/>
  <c r="AB205" i="15"/>
  <c r="AC205" i="15"/>
  <c r="AD205" i="15"/>
  <c r="AN205" i="15" s="1"/>
  <c r="AX205" i="15" s="1"/>
  <c r="AY205" i="15"/>
  <c r="AZ205" i="15"/>
  <c r="BA205" i="15"/>
  <c r="BB205" i="15"/>
  <c r="BC205" i="15"/>
  <c r="BD205" i="15"/>
  <c r="BE205" i="15"/>
  <c r="BF205" i="15"/>
  <c r="BG205" i="15"/>
  <c r="AY7" i="15"/>
  <c r="AZ7" i="15"/>
  <c r="BA7" i="15"/>
  <c r="BB7" i="15"/>
  <c r="BC7" i="15"/>
  <c r="BD7" i="15"/>
  <c r="BE7" i="15"/>
  <c r="BF7" i="15"/>
  <c r="BG7" i="15"/>
  <c r="AY8" i="15"/>
  <c r="AZ8" i="15"/>
  <c r="BA8" i="15"/>
  <c r="BB8" i="15"/>
  <c r="BC8" i="15"/>
  <c r="BD8" i="15"/>
  <c r="BE8" i="15"/>
  <c r="BF8" i="15"/>
  <c r="BG8" i="15"/>
  <c r="AY9" i="15"/>
  <c r="AZ9" i="15"/>
  <c r="BA9" i="15"/>
  <c r="BB9" i="15"/>
  <c r="BC9" i="15"/>
  <c r="BD9" i="15"/>
  <c r="BE9" i="15"/>
  <c r="BF9" i="15"/>
  <c r="BG9" i="15"/>
  <c r="AY10" i="15"/>
  <c r="AZ10" i="15"/>
  <c r="BA10" i="15"/>
  <c r="BB10" i="15"/>
  <c r="BC10" i="15"/>
  <c r="BD10" i="15"/>
  <c r="BE10" i="15"/>
  <c r="BF10" i="15"/>
  <c r="BG10" i="15"/>
  <c r="AY11" i="15"/>
  <c r="AZ11" i="15"/>
  <c r="BA11" i="15"/>
  <c r="BB11" i="15"/>
  <c r="BC11" i="15"/>
  <c r="BD11" i="15"/>
  <c r="BE11" i="15"/>
  <c r="BF11" i="15"/>
  <c r="BG11" i="15"/>
  <c r="AY12" i="15"/>
  <c r="AZ12" i="15"/>
  <c r="BA12" i="15"/>
  <c r="BB12" i="15"/>
  <c r="BC12" i="15"/>
  <c r="BD12" i="15"/>
  <c r="BE12" i="15"/>
  <c r="BF12" i="15"/>
  <c r="BG12" i="15"/>
  <c r="AY13" i="15"/>
  <c r="AZ13" i="15"/>
  <c r="BA13" i="15"/>
  <c r="BB13" i="15"/>
  <c r="BC13" i="15"/>
  <c r="BD13" i="15"/>
  <c r="BE13" i="15"/>
  <c r="BF13" i="15"/>
  <c r="BG13" i="15"/>
  <c r="AY14" i="15"/>
  <c r="AZ14" i="15"/>
  <c r="BA14" i="15"/>
  <c r="BB14" i="15"/>
  <c r="BC14" i="15"/>
  <c r="BD14" i="15"/>
  <c r="BE14" i="15"/>
  <c r="BF14" i="15"/>
  <c r="BG14" i="15"/>
  <c r="AY15" i="15"/>
  <c r="AZ15" i="15"/>
  <c r="BA15" i="15"/>
  <c r="BB15" i="15"/>
  <c r="BC15" i="15"/>
  <c r="BD15" i="15"/>
  <c r="BE15" i="15"/>
  <c r="BF15" i="15"/>
  <c r="BG15" i="15"/>
  <c r="AY16" i="15"/>
  <c r="AZ16" i="15"/>
  <c r="BA16" i="15"/>
  <c r="BB16" i="15"/>
  <c r="BC16" i="15"/>
  <c r="BD16" i="15"/>
  <c r="BE16" i="15"/>
  <c r="BF16" i="15"/>
  <c r="BG16" i="15"/>
  <c r="AY17" i="15"/>
  <c r="AZ17" i="15"/>
  <c r="BA17" i="15"/>
  <c r="BB17" i="15"/>
  <c r="BC17" i="15"/>
  <c r="BD17" i="15"/>
  <c r="BE17" i="15"/>
  <c r="BF17" i="15"/>
  <c r="BG17" i="15"/>
  <c r="AY18" i="15"/>
  <c r="AZ18" i="15"/>
  <c r="BA18" i="15"/>
  <c r="BB18" i="15"/>
  <c r="BC18" i="15"/>
  <c r="BD18" i="15"/>
  <c r="BE18" i="15"/>
  <c r="BF18" i="15"/>
  <c r="BG18" i="15"/>
  <c r="AY19" i="15"/>
  <c r="AZ19" i="15"/>
  <c r="BA19" i="15"/>
  <c r="BB19" i="15"/>
  <c r="BC19" i="15"/>
  <c r="BD19" i="15"/>
  <c r="BE19" i="15"/>
  <c r="BF19" i="15"/>
  <c r="BG19" i="15"/>
  <c r="AY20" i="15"/>
  <c r="AZ20" i="15"/>
  <c r="BA20" i="15"/>
  <c r="BB20" i="15"/>
  <c r="BC20" i="15"/>
  <c r="BD20" i="15"/>
  <c r="BE20" i="15"/>
  <c r="BF20" i="15"/>
  <c r="BG20" i="15"/>
  <c r="AY21" i="15"/>
  <c r="AZ21" i="15"/>
  <c r="BA21" i="15"/>
  <c r="BB21" i="15"/>
  <c r="BC21" i="15"/>
  <c r="BD21" i="15"/>
  <c r="BE21" i="15"/>
  <c r="BF21" i="15"/>
  <c r="BG21" i="15"/>
  <c r="AY22" i="15"/>
  <c r="AZ22" i="15"/>
  <c r="BA22" i="15"/>
  <c r="BB22" i="15"/>
  <c r="BC22" i="15"/>
  <c r="BD22" i="15"/>
  <c r="BE22" i="15"/>
  <c r="BF22" i="15"/>
  <c r="BG22" i="15"/>
  <c r="AY23" i="15"/>
  <c r="AZ23" i="15"/>
  <c r="BA23" i="15"/>
  <c r="BB23" i="15"/>
  <c r="BC23" i="15"/>
  <c r="BD23" i="15"/>
  <c r="BE23" i="15"/>
  <c r="BF23" i="15"/>
  <c r="BG23" i="15"/>
  <c r="AY24" i="15"/>
  <c r="AZ24" i="15"/>
  <c r="BA24" i="15"/>
  <c r="BB24" i="15"/>
  <c r="BC24" i="15"/>
  <c r="BD24" i="15"/>
  <c r="BE24" i="15"/>
  <c r="BF24" i="15"/>
  <c r="BG24" i="15"/>
  <c r="AY25" i="15"/>
  <c r="AZ25" i="15"/>
  <c r="BA25" i="15"/>
  <c r="BB25" i="15"/>
  <c r="BC25" i="15"/>
  <c r="BD25" i="15"/>
  <c r="BE25" i="15"/>
  <c r="BF25" i="15"/>
  <c r="BG25" i="15"/>
  <c r="AY26" i="15"/>
  <c r="AZ26" i="15"/>
  <c r="BA26" i="15"/>
  <c r="BB26" i="15"/>
  <c r="BC26" i="15"/>
  <c r="BD26" i="15"/>
  <c r="BE26" i="15"/>
  <c r="BF26" i="15"/>
  <c r="BG26" i="15"/>
  <c r="AY27" i="15"/>
  <c r="AZ27" i="15"/>
  <c r="BA27" i="15"/>
  <c r="BB27" i="15"/>
  <c r="BC27" i="15"/>
  <c r="BD27" i="15"/>
  <c r="BE27" i="15"/>
  <c r="BF27" i="15"/>
  <c r="BG27" i="15"/>
  <c r="AY28" i="15"/>
  <c r="AZ28" i="15"/>
  <c r="BA28" i="15"/>
  <c r="BB28" i="15"/>
  <c r="BC28" i="15"/>
  <c r="BD28" i="15"/>
  <c r="BE28" i="15"/>
  <c r="BF28" i="15"/>
  <c r="BG28" i="15"/>
  <c r="AY29" i="15"/>
  <c r="AZ29" i="15"/>
  <c r="BA29" i="15"/>
  <c r="BB29" i="15"/>
  <c r="BC29" i="15"/>
  <c r="BD29" i="15"/>
  <c r="BE29" i="15"/>
  <c r="BF29" i="15"/>
  <c r="BG29" i="15"/>
  <c r="AY30" i="15"/>
  <c r="AZ30" i="15"/>
  <c r="BA30" i="15"/>
  <c r="BB30" i="15"/>
  <c r="BC30" i="15"/>
  <c r="BD30" i="15"/>
  <c r="BE30" i="15"/>
  <c r="BF30" i="15"/>
  <c r="BG30" i="15"/>
  <c r="AY31" i="15"/>
  <c r="AZ31" i="15"/>
  <c r="BA31" i="15"/>
  <c r="BB31" i="15"/>
  <c r="BC31" i="15"/>
  <c r="BD31" i="15"/>
  <c r="BE31" i="15"/>
  <c r="BF31" i="15"/>
  <c r="BG31" i="15"/>
  <c r="AY32" i="15"/>
  <c r="AZ32" i="15"/>
  <c r="BA32" i="15"/>
  <c r="BB32" i="15"/>
  <c r="BC32" i="15"/>
  <c r="BD32" i="15"/>
  <c r="BE32" i="15"/>
  <c r="BF32" i="15"/>
  <c r="BG32" i="15"/>
  <c r="AY33" i="15"/>
  <c r="AZ33" i="15"/>
  <c r="BA33" i="15"/>
  <c r="BB33" i="15"/>
  <c r="BC33" i="15"/>
  <c r="BD33" i="15"/>
  <c r="BE33" i="15"/>
  <c r="BF33" i="15"/>
  <c r="BG33" i="15"/>
  <c r="AY34" i="15"/>
  <c r="AZ34" i="15"/>
  <c r="BA34" i="15"/>
  <c r="BB34" i="15"/>
  <c r="BC34" i="15"/>
  <c r="BD34" i="15"/>
  <c r="BE34" i="15"/>
  <c r="BF34" i="15"/>
  <c r="BG34" i="15"/>
  <c r="AY35" i="15"/>
  <c r="AZ35" i="15"/>
  <c r="BA35" i="15"/>
  <c r="BB35" i="15"/>
  <c r="BC35" i="15"/>
  <c r="BD35" i="15"/>
  <c r="BE35" i="15"/>
  <c r="BF35" i="15"/>
  <c r="BG35" i="15"/>
  <c r="AY36" i="15"/>
  <c r="AZ36" i="15"/>
  <c r="BA36" i="15"/>
  <c r="BB36" i="15"/>
  <c r="BC36" i="15"/>
  <c r="BD36" i="15"/>
  <c r="BE36" i="15"/>
  <c r="BF36" i="15"/>
  <c r="BG36" i="15"/>
  <c r="AY37" i="15"/>
  <c r="AZ37" i="15"/>
  <c r="BA37" i="15"/>
  <c r="BB37" i="15"/>
  <c r="BC37" i="15"/>
  <c r="BD37" i="15"/>
  <c r="BE37" i="15"/>
  <c r="BF37" i="15"/>
  <c r="BG37" i="15"/>
  <c r="AY38" i="15"/>
  <c r="AZ38" i="15"/>
  <c r="BA38" i="15"/>
  <c r="BB38" i="15"/>
  <c r="BC38" i="15"/>
  <c r="BD38" i="15"/>
  <c r="BE38" i="15"/>
  <c r="BF38" i="15"/>
  <c r="BG38" i="15"/>
  <c r="AY39" i="15"/>
  <c r="AZ39" i="15"/>
  <c r="BA39" i="15"/>
  <c r="BB39" i="15"/>
  <c r="BC39" i="15"/>
  <c r="BD39" i="15"/>
  <c r="BE39" i="15"/>
  <c r="BF39" i="15"/>
  <c r="BG39" i="15"/>
  <c r="AY40" i="15"/>
  <c r="AZ40" i="15"/>
  <c r="BA40" i="15"/>
  <c r="BB40" i="15"/>
  <c r="BC40" i="15"/>
  <c r="BD40" i="15"/>
  <c r="BE40" i="15"/>
  <c r="BF40" i="15"/>
  <c r="BG40" i="15"/>
  <c r="AY41" i="15"/>
  <c r="AZ41" i="15"/>
  <c r="BA41" i="15"/>
  <c r="BB41" i="15"/>
  <c r="BC41" i="15"/>
  <c r="BD41" i="15"/>
  <c r="BE41" i="15"/>
  <c r="BF41" i="15"/>
  <c r="BG41" i="15"/>
  <c r="AY42" i="15"/>
  <c r="AZ42" i="15"/>
  <c r="BA42" i="15"/>
  <c r="BB42" i="15"/>
  <c r="BC42" i="15"/>
  <c r="BD42" i="15"/>
  <c r="BE42" i="15"/>
  <c r="BF42" i="15"/>
  <c r="BG42" i="15"/>
  <c r="AY43" i="15"/>
  <c r="AZ43" i="15"/>
  <c r="BA43" i="15"/>
  <c r="BB43" i="15"/>
  <c r="BC43" i="15"/>
  <c r="BD43" i="15"/>
  <c r="BE43" i="15"/>
  <c r="BF43" i="15"/>
  <c r="BG43" i="15"/>
  <c r="AY44" i="15"/>
  <c r="AZ44" i="15"/>
  <c r="BA44" i="15"/>
  <c r="BB44" i="15"/>
  <c r="BC44" i="15"/>
  <c r="BD44" i="15"/>
  <c r="BE44" i="15"/>
  <c r="BF44" i="15"/>
  <c r="BG44" i="15"/>
  <c r="AY45" i="15"/>
  <c r="AZ45" i="15"/>
  <c r="BA45" i="15"/>
  <c r="BB45" i="15"/>
  <c r="BC45" i="15"/>
  <c r="BD45" i="15"/>
  <c r="BE45" i="15"/>
  <c r="BF45" i="15"/>
  <c r="BG45" i="15"/>
  <c r="AY46" i="15"/>
  <c r="AZ46" i="15"/>
  <c r="BA46" i="15"/>
  <c r="BB46" i="15"/>
  <c r="BC46" i="15"/>
  <c r="BD46" i="15"/>
  <c r="BE46" i="15"/>
  <c r="BF46" i="15"/>
  <c r="BG46" i="15"/>
  <c r="AY47" i="15"/>
  <c r="AZ47" i="15"/>
  <c r="BA47" i="15"/>
  <c r="BB47" i="15"/>
  <c r="BC47" i="15"/>
  <c r="BD47" i="15"/>
  <c r="BE47" i="15"/>
  <c r="BF47" i="15"/>
  <c r="BG47" i="15"/>
  <c r="AY48" i="15"/>
  <c r="AZ48" i="15"/>
  <c r="BA48" i="15"/>
  <c r="BB48" i="15"/>
  <c r="BC48" i="15"/>
  <c r="BD48" i="15"/>
  <c r="BE48" i="15"/>
  <c r="BF48" i="15"/>
  <c r="BG48" i="15"/>
  <c r="AY49" i="15"/>
  <c r="AZ49" i="15"/>
  <c r="BA49" i="15"/>
  <c r="BB49" i="15"/>
  <c r="BC49" i="15"/>
  <c r="BD49" i="15"/>
  <c r="BE49" i="15"/>
  <c r="BF49" i="15"/>
  <c r="BG49" i="15"/>
  <c r="AY50" i="15"/>
  <c r="AZ50" i="15"/>
  <c r="BA50" i="15"/>
  <c r="BB50" i="15"/>
  <c r="BC50" i="15"/>
  <c r="BD50" i="15"/>
  <c r="BE50" i="15"/>
  <c r="BF50" i="15"/>
  <c r="BG50" i="15"/>
  <c r="AY51" i="15"/>
  <c r="AZ51" i="15"/>
  <c r="BA51" i="15"/>
  <c r="BB51" i="15"/>
  <c r="BC51" i="15"/>
  <c r="BD51" i="15"/>
  <c r="BE51" i="15"/>
  <c r="BF51" i="15"/>
  <c r="BG51" i="15"/>
  <c r="AY52" i="15"/>
  <c r="AZ52" i="15"/>
  <c r="BA52" i="15"/>
  <c r="BB52" i="15"/>
  <c r="BC52" i="15"/>
  <c r="BD52" i="15"/>
  <c r="BE52" i="15"/>
  <c r="BF52" i="15"/>
  <c r="BG52" i="15"/>
  <c r="AY53" i="15"/>
  <c r="AZ53" i="15"/>
  <c r="BA53" i="15"/>
  <c r="BB53" i="15"/>
  <c r="BC53" i="15"/>
  <c r="BD53" i="15"/>
  <c r="BE53" i="15"/>
  <c r="BF53" i="15"/>
  <c r="BG53" i="15"/>
  <c r="AY54" i="15"/>
  <c r="AZ54" i="15"/>
  <c r="BA54" i="15"/>
  <c r="BB54" i="15"/>
  <c r="BC54" i="15"/>
  <c r="BD54" i="15"/>
  <c r="BE54" i="15"/>
  <c r="BF54" i="15"/>
  <c r="BG54" i="15"/>
  <c r="AY55" i="15"/>
  <c r="AZ55" i="15"/>
  <c r="BA55" i="15"/>
  <c r="BB55" i="15"/>
  <c r="BC55" i="15"/>
  <c r="BD55" i="15"/>
  <c r="BE55" i="15"/>
  <c r="BF55" i="15"/>
  <c r="BG55" i="15"/>
  <c r="AY56" i="15"/>
  <c r="AZ56" i="15"/>
  <c r="BA56" i="15"/>
  <c r="BB56" i="15"/>
  <c r="BC56" i="15"/>
  <c r="BD56" i="15"/>
  <c r="BE56" i="15"/>
  <c r="BF56" i="15"/>
  <c r="BG56" i="15"/>
  <c r="AY57" i="15"/>
  <c r="AZ57" i="15"/>
  <c r="BA57" i="15"/>
  <c r="BB57" i="15"/>
  <c r="BC57" i="15"/>
  <c r="BD57" i="15"/>
  <c r="BE57" i="15"/>
  <c r="BF57" i="15"/>
  <c r="BG57" i="15"/>
  <c r="AY58" i="15"/>
  <c r="AZ58" i="15"/>
  <c r="BA58" i="15"/>
  <c r="BB58" i="15"/>
  <c r="BC58" i="15"/>
  <c r="BD58" i="15"/>
  <c r="BE58" i="15"/>
  <c r="BF58" i="15"/>
  <c r="BG58" i="15"/>
  <c r="AY59" i="15"/>
  <c r="AZ59" i="15"/>
  <c r="BA59" i="15"/>
  <c r="BB59" i="15"/>
  <c r="BC59" i="15"/>
  <c r="BD59" i="15"/>
  <c r="BE59" i="15"/>
  <c r="BF59" i="15"/>
  <c r="BG59" i="15"/>
  <c r="AY60" i="15"/>
  <c r="AZ60" i="15"/>
  <c r="BA60" i="15"/>
  <c r="BB60" i="15"/>
  <c r="BC60" i="15"/>
  <c r="BD60" i="15"/>
  <c r="BE60" i="15"/>
  <c r="BF60" i="15"/>
  <c r="BG60" i="15"/>
  <c r="AY61" i="15"/>
  <c r="AZ61" i="15"/>
  <c r="BA61" i="15"/>
  <c r="BB61" i="15"/>
  <c r="BC61" i="15"/>
  <c r="BD61" i="15"/>
  <c r="BE61" i="15"/>
  <c r="BF61" i="15"/>
  <c r="BG61" i="15"/>
  <c r="AY62" i="15"/>
  <c r="AZ62" i="15"/>
  <c r="BA62" i="15"/>
  <c r="BB62" i="15"/>
  <c r="BC62" i="15"/>
  <c r="BD62" i="15"/>
  <c r="BE62" i="15"/>
  <c r="BF62" i="15"/>
  <c r="BG62" i="15"/>
  <c r="AY63" i="15"/>
  <c r="AZ63" i="15"/>
  <c r="BA63" i="15"/>
  <c r="BB63" i="15"/>
  <c r="BC63" i="15"/>
  <c r="BD63" i="15"/>
  <c r="BE63" i="15"/>
  <c r="BF63" i="15"/>
  <c r="BG63" i="15"/>
  <c r="AY64" i="15"/>
  <c r="AZ64" i="15"/>
  <c r="BA64" i="15"/>
  <c r="BB64" i="15"/>
  <c r="BC64" i="15"/>
  <c r="BD64" i="15"/>
  <c r="BE64" i="15"/>
  <c r="BF64" i="15"/>
  <c r="BG64" i="15"/>
  <c r="AY65" i="15"/>
  <c r="AZ65" i="15"/>
  <c r="BA65" i="15"/>
  <c r="BB65" i="15"/>
  <c r="BC65" i="15"/>
  <c r="BD65" i="15"/>
  <c r="BE65" i="15"/>
  <c r="BF65" i="15"/>
  <c r="BG65" i="15"/>
  <c r="AY66" i="15"/>
  <c r="AZ66" i="15"/>
  <c r="BA66" i="15"/>
  <c r="BB66" i="15"/>
  <c r="BC66" i="15"/>
  <c r="BD66" i="15"/>
  <c r="BE66" i="15"/>
  <c r="BF66" i="15"/>
  <c r="BG66" i="15"/>
  <c r="AY67" i="15"/>
  <c r="AZ67" i="15"/>
  <c r="BA67" i="15"/>
  <c r="BB67" i="15"/>
  <c r="BC67" i="15"/>
  <c r="BD67" i="15"/>
  <c r="BE67" i="15"/>
  <c r="BF67" i="15"/>
  <c r="BG67" i="15"/>
  <c r="AY68" i="15"/>
  <c r="AZ68" i="15"/>
  <c r="BA68" i="15"/>
  <c r="BB68" i="15"/>
  <c r="BC68" i="15"/>
  <c r="BD68" i="15"/>
  <c r="BE68" i="15"/>
  <c r="BF68" i="15"/>
  <c r="BG68" i="15"/>
  <c r="AY69" i="15"/>
  <c r="AZ69" i="15"/>
  <c r="BA69" i="15"/>
  <c r="BB69" i="15"/>
  <c r="BC69" i="15"/>
  <c r="BD69" i="15"/>
  <c r="BE69" i="15"/>
  <c r="BF69" i="15"/>
  <c r="BG69" i="15"/>
  <c r="AY70" i="15"/>
  <c r="AZ70" i="15"/>
  <c r="BA70" i="15"/>
  <c r="BB70" i="15"/>
  <c r="BC70" i="15"/>
  <c r="BD70" i="15"/>
  <c r="BE70" i="15"/>
  <c r="BF70" i="15"/>
  <c r="BG70" i="15"/>
  <c r="AY71" i="15"/>
  <c r="AZ71" i="15"/>
  <c r="BA71" i="15"/>
  <c r="BB71" i="15"/>
  <c r="BC71" i="15"/>
  <c r="BD71" i="15"/>
  <c r="BE71" i="15"/>
  <c r="BF71" i="15"/>
  <c r="BG71" i="15"/>
  <c r="AY72" i="15"/>
  <c r="AZ72" i="15"/>
  <c r="BA72" i="15"/>
  <c r="BB72" i="15"/>
  <c r="BC72" i="15"/>
  <c r="BD72" i="15"/>
  <c r="BE72" i="15"/>
  <c r="BF72" i="15"/>
  <c r="BG72" i="15"/>
  <c r="AY73" i="15"/>
  <c r="AZ73" i="15"/>
  <c r="BA73" i="15"/>
  <c r="BB73" i="15"/>
  <c r="BC73" i="15"/>
  <c r="BD73" i="15"/>
  <c r="BE73" i="15"/>
  <c r="BF73" i="15"/>
  <c r="BG73" i="15"/>
  <c r="AY74" i="15"/>
  <c r="AZ74" i="15"/>
  <c r="BA74" i="15"/>
  <c r="BB74" i="15"/>
  <c r="BC74" i="15"/>
  <c r="BD74" i="15"/>
  <c r="BE74" i="15"/>
  <c r="BF74" i="15"/>
  <c r="BG74" i="15"/>
  <c r="AY75" i="15"/>
  <c r="AZ75" i="15"/>
  <c r="BA75" i="15"/>
  <c r="BB75" i="15"/>
  <c r="BC75" i="15"/>
  <c r="BD75" i="15"/>
  <c r="BE75" i="15"/>
  <c r="BF75" i="15"/>
  <c r="BG75" i="15"/>
  <c r="AY76" i="15"/>
  <c r="AZ76" i="15"/>
  <c r="BA76" i="15"/>
  <c r="BB76" i="15"/>
  <c r="BC76" i="15"/>
  <c r="BD76" i="15"/>
  <c r="BE76" i="15"/>
  <c r="BF76" i="15"/>
  <c r="BG76" i="15"/>
  <c r="AY77" i="15"/>
  <c r="AZ77" i="15"/>
  <c r="BA77" i="15"/>
  <c r="BB77" i="15"/>
  <c r="BC77" i="15"/>
  <c r="BD77" i="15"/>
  <c r="BE77" i="15"/>
  <c r="BF77" i="15"/>
  <c r="BG77" i="15"/>
  <c r="AY78" i="15"/>
  <c r="AZ78" i="15"/>
  <c r="BA78" i="15"/>
  <c r="BB78" i="15"/>
  <c r="BC78" i="15"/>
  <c r="BD78" i="15"/>
  <c r="BE78" i="15"/>
  <c r="BF78" i="15"/>
  <c r="BG78" i="15"/>
  <c r="AY79" i="15"/>
  <c r="AZ79" i="15"/>
  <c r="BA79" i="15"/>
  <c r="BB79" i="15"/>
  <c r="BC79" i="15"/>
  <c r="BD79" i="15"/>
  <c r="BE79" i="15"/>
  <c r="BF79" i="15"/>
  <c r="BG79" i="15"/>
  <c r="AY80" i="15"/>
  <c r="AZ80" i="15"/>
  <c r="BA80" i="15"/>
  <c r="BB80" i="15"/>
  <c r="BC80" i="15"/>
  <c r="BD80" i="15"/>
  <c r="BE80" i="15"/>
  <c r="BF80" i="15"/>
  <c r="BG80" i="15"/>
  <c r="AY81" i="15"/>
  <c r="AZ81" i="15"/>
  <c r="BA81" i="15"/>
  <c r="BB81" i="15"/>
  <c r="BC81" i="15"/>
  <c r="BD81" i="15"/>
  <c r="BE81" i="15"/>
  <c r="BF81" i="15"/>
  <c r="BG81" i="15"/>
  <c r="AY82" i="15"/>
  <c r="AZ82" i="15"/>
  <c r="BA82" i="15"/>
  <c r="BB82" i="15"/>
  <c r="BC82" i="15"/>
  <c r="BD82" i="15"/>
  <c r="BE82" i="15"/>
  <c r="BF82" i="15"/>
  <c r="BG82" i="15"/>
  <c r="AY83" i="15"/>
  <c r="AZ83" i="15"/>
  <c r="BA83" i="15"/>
  <c r="BB83" i="15"/>
  <c r="BC83" i="15"/>
  <c r="BD83" i="15"/>
  <c r="BE83" i="15"/>
  <c r="BF83" i="15"/>
  <c r="BG83" i="15"/>
  <c r="AY84" i="15"/>
  <c r="AZ84" i="15"/>
  <c r="BA84" i="15"/>
  <c r="BB84" i="15"/>
  <c r="BC84" i="15"/>
  <c r="BD84" i="15"/>
  <c r="BE84" i="15"/>
  <c r="BF84" i="15"/>
  <c r="BG84" i="15"/>
  <c r="AY85" i="15"/>
  <c r="AZ85" i="15"/>
  <c r="BA85" i="15"/>
  <c r="BB85" i="15"/>
  <c r="BC85" i="15"/>
  <c r="BD85" i="15"/>
  <c r="BE85" i="15"/>
  <c r="BF85" i="15"/>
  <c r="BG85" i="15"/>
  <c r="AY86" i="15"/>
  <c r="AZ86" i="15"/>
  <c r="BA86" i="15"/>
  <c r="BB86" i="15"/>
  <c r="BC86" i="15"/>
  <c r="BD86" i="15"/>
  <c r="BE86" i="15"/>
  <c r="BF86" i="15"/>
  <c r="BG86" i="15"/>
  <c r="AY87" i="15"/>
  <c r="AZ87" i="15"/>
  <c r="BA87" i="15"/>
  <c r="BB87" i="15"/>
  <c r="BC87" i="15"/>
  <c r="BD87" i="15"/>
  <c r="BE87" i="15"/>
  <c r="BF87" i="15"/>
  <c r="BG87" i="15"/>
  <c r="AY88" i="15"/>
  <c r="AZ88" i="15"/>
  <c r="BA88" i="15"/>
  <c r="BB88" i="15"/>
  <c r="BC88" i="15"/>
  <c r="BD88" i="15"/>
  <c r="BE88" i="15"/>
  <c r="BF88" i="15"/>
  <c r="BG88" i="15"/>
  <c r="AY89" i="15"/>
  <c r="AZ89" i="15"/>
  <c r="BA89" i="15"/>
  <c r="BB89" i="15"/>
  <c r="BC89" i="15"/>
  <c r="BD89" i="15"/>
  <c r="BE89" i="15"/>
  <c r="BF89" i="15"/>
  <c r="BG89" i="15"/>
  <c r="AY90" i="15"/>
  <c r="AZ90" i="15"/>
  <c r="BA90" i="15"/>
  <c r="BB90" i="15"/>
  <c r="BC90" i="15"/>
  <c r="BD90" i="15"/>
  <c r="BE90" i="15"/>
  <c r="BF90" i="15"/>
  <c r="BG90" i="15"/>
  <c r="AY91" i="15"/>
  <c r="AZ91" i="15"/>
  <c r="BA91" i="15"/>
  <c r="BB91" i="15"/>
  <c r="BC91" i="15"/>
  <c r="BD91" i="15"/>
  <c r="BE91" i="15"/>
  <c r="BF91" i="15"/>
  <c r="BG91" i="15"/>
  <c r="AY92" i="15"/>
  <c r="AZ92" i="15"/>
  <c r="BA92" i="15"/>
  <c r="BB92" i="15"/>
  <c r="BC92" i="15"/>
  <c r="BD92" i="15"/>
  <c r="BE92" i="15"/>
  <c r="BF92" i="15"/>
  <c r="BG92" i="15"/>
  <c r="AY93" i="15"/>
  <c r="AZ93" i="15"/>
  <c r="BA93" i="15"/>
  <c r="BB93" i="15"/>
  <c r="BC93" i="15"/>
  <c r="BD93" i="15"/>
  <c r="BE93" i="15"/>
  <c r="BF93" i="15"/>
  <c r="BG93" i="15"/>
  <c r="AY94" i="15"/>
  <c r="AZ94" i="15"/>
  <c r="BA94" i="15"/>
  <c r="BB94" i="15"/>
  <c r="BC94" i="15"/>
  <c r="BD94" i="15"/>
  <c r="BE94" i="15"/>
  <c r="BF94" i="15"/>
  <c r="BG94" i="15"/>
  <c r="AY95" i="15"/>
  <c r="AZ95" i="15"/>
  <c r="BA95" i="15"/>
  <c r="BB95" i="15"/>
  <c r="BC95" i="15"/>
  <c r="BD95" i="15"/>
  <c r="BE95" i="15"/>
  <c r="BF95" i="15"/>
  <c r="BG95" i="15"/>
  <c r="AY96" i="15"/>
  <c r="AZ96" i="15"/>
  <c r="BA96" i="15"/>
  <c r="BB96" i="15"/>
  <c r="BC96" i="15"/>
  <c r="BD96" i="15"/>
  <c r="BE96" i="15"/>
  <c r="BF96" i="15"/>
  <c r="BG96" i="15"/>
  <c r="AY97" i="15"/>
  <c r="AZ97" i="15"/>
  <c r="BA97" i="15"/>
  <c r="BB97" i="15"/>
  <c r="BC97" i="15"/>
  <c r="BD97" i="15"/>
  <c r="BE97" i="15"/>
  <c r="BF97" i="15"/>
  <c r="BG97" i="15"/>
  <c r="AY98" i="15"/>
  <c r="AZ98" i="15"/>
  <c r="BA98" i="15"/>
  <c r="BB98" i="15"/>
  <c r="BC98" i="15"/>
  <c r="BD98" i="15"/>
  <c r="BE98" i="15"/>
  <c r="BF98" i="15"/>
  <c r="BG98" i="15"/>
  <c r="AY99" i="15"/>
  <c r="AZ99" i="15"/>
  <c r="BA99" i="15"/>
  <c r="BB99" i="15"/>
  <c r="BC99" i="15"/>
  <c r="BD99" i="15"/>
  <c r="BE99" i="15"/>
  <c r="BF99" i="15"/>
  <c r="BG99" i="15"/>
  <c r="AY100" i="15"/>
  <c r="AZ100" i="15"/>
  <c r="BA100" i="15"/>
  <c r="BB100" i="15"/>
  <c r="BC100" i="15"/>
  <c r="BD100" i="15"/>
  <c r="BE100" i="15"/>
  <c r="BF100" i="15"/>
  <c r="BG100" i="15"/>
  <c r="AY101" i="15"/>
  <c r="AZ101" i="15"/>
  <c r="BA101" i="15"/>
  <c r="BB101" i="15"/>
  <c r="BC101" i="15"/>
  <c r="BD101" i="15"/>
  <c r="BE101" i="15"/>
  <c r="BF101" i="15"/>
  <c r="BG101" i="15"/>
  <c r="AY102" i="15"/>
  <c r="AZ102" i="15"/>
  <c r="BA102" i="15"/>
  <c r="BB102" i="15"/>
  <c r="BC102" i="15"/>
  <c r="BD102" i="15"/>
  <c r="BE102" i="15"/>
  <c r="BF102" i="15"/>
  <c r="BG102" i="15"/>
  <c r="AY103" i="15"/>
  <c r="AZ103" i="15"/>
  <c r="BA103" i="15"/>
  <c r="BB103" i="15"/>
  <c r="BC103" i="15"/>
  <c r="BD103" i="15"/>
  <c r="BE103" i="15"/>
  <c r="BF103" i="15"/>
  <c r="BG103" i="15"/>
  <c r="AY104" i="15"/>
  <c r="AZ104" i="15"/>
  <c r="BA104" i="15"/>
  <c r="BB104" i="15"/>
  <c r="BC104" i="15"/>
  <c r="BD104" i="15"/>
  <c r="BE104" i="15"/>
  <c r="BF104" i="15"/>
  <c r="BG104" i="15"/>
  <c r="AY105" i="15"/>
  <c r="AZ105" i="15"/>
  <c r="BA105" i="15"/>
  <c r="BB105" i="15"/>
  <c r="BC105" i="15"/>
  <c r="BD105" i="15"/>
  <c r="BE105" i="15"/>
  <c r="BF105" i="15"/>
  <c r="BG105" i="15"/>
  <c r="AZ6" i="15"/>
  <c r="BA6" i="15"/>
  <c r="BB6" i="15"/>
  <c r="BC6" i="15"/>
  <c r="BD6" i="15"/>
  <c r="BE6" i="15"/>
  <c r="BF6" i="15"/>
  <c r="BG6" i="15"/>
  <c r="AY6" i="15"/>
  <c r="B253" i="17"/>
  <c r="B254" i="17"/>
  <c r="B255" i="17"/>
  <c r="B256" i="17"/>
  <c r="B257" i="17"/>
  <c r="B258" i="17"/>
  <c r="B259" i="17"/>
  <c r="B260" i="17"/>
  <c r="B261" i="17"/>
  <c r="B262" i="17"/>
  <c r="B263" i="17"/>
  <c r="B264" i="17"/>
  <c r="B265" i="17"/>
  <c r="B266" i="17"/>
  <c r="B267" i="17"/>
  <c r="B268" i="17"/>
  <c r="B269" i="17"/>
  <c r="B270" i="17"/>
  <c r="B271" i="17"/>
  <c r="B272" i="17"/>
  <c r="B273" i="17"/>
  <c r="B274" i="17"/>
  <c r="B275" i="17"/>
  <c r="B276" i="17"/>
  <c r="B277" i="17"/>
  <c r="B278" i="17"/>
  <c r="B279" i="17"/>
  <c r="B280" i="17"/>
  <c r="B281" i="17"/>
  <c r="B282" i="17"/>
  <c r="B283" i="17"/>
  <c r="B284" i="17"/>
  <c r="B285" i="17"/>
  <c r="B286" i="17"/>
  <c r="B287" i="17"/>
  <c r="B288" i="17"/>
  <c r="B289" i="17"/>
  <c r="B290" i="17"/>
  <c r="B291" i="17"/>
  <c r="B292" i="17"/>
  <c r="B293" i="17"/>
  <c r="B294" i="17"/>
  <c r="B295" i="17"/>
  <c r="B296" i="17"/>
  <c r="B297" i="17"/>
  <c r="B298" i="17"/>
  <c r="B299" i="17"/>
  <c r="B300" i="17"/>
  <c r="B301" i="17"/>
  <c r="B302" i="17"/>
  <c r="B303" i="17"/>
  <c r="B304" i="17"/>
  <c r="B305" i="17"/>
  <c r="B306" i="17"/>
  <c r="B307" i="17"/>
  <c r="B308" i="17"/>
  <c r="B309" i="17"/>
  <c r="B310" i="17"/>
  <c r="B311" i="17"/>
  <c r="B312" i="17"/>
  <c r="B313" i="17"/>
  <c r="B314" i="17"/>
  <c r="B315" i="17"/>
  <c r="B316" i="17"/>
  <c r="B317" i="17"/>
  <c r="B318" i="17"/>
  <c r="B319" i="17"/>
  <c r="B320" i="17"/>
  <c r="B321" i="17"/>
  <c r="B322" i="17"/>
  <c r="B323" i="17"/>
  <c r="B324" i="17"/>
  <c r="B325" i="17"/>
  <c r="B326" i="17"/>
  <c r="B327" i="17"/>
  <c r="B328" i="17"/>
  <c r="B329" i="17"/>
  <c r="B330" i="17"/>
  <c r="B331" i="17"/>
  <c r="B332" i="17"/>
  <c r="B333" i="17"/>
  <c r="B334" i="17"/>
  <c r="B335" i="17"/>
  <c r="B336" i="17"/>
  <c r="B337" i="17"/>
  <c r="B338" i="17"/>
  <c r="B339" i="17"/>
  <c r="B340" i="17"/>
  <c r="B341" i="17"/>
  <c r="B342" i="17"/>
  <c r="B343" i="17"/>
  <c r="B344" i="17"/>
  <c r="B345" i="17"/>
  <c r="B346" i="17"/>
  <c r="B347" i="17"/>
  <c r="B348" i="17"/>
  <c r="B349" i="17"/>
  <c r="B350" i="17"/>
  <c r="B351" i="17"/>
  <c r="B352" i="17"/>
  <c r="B353" i="17"/>
  <c r="B354" i="17"/>
  <c r="B355" i="17"/>
  <c r="B356" i="17"/>
  <c r="B357" i="17"/>
  <c r="B358" i="17"/>
  <c r="B359" i="17"/>
  <c r="B360" i="17"/>
  <c r="B361" i="17"/>
  <c r="B362" i="17"/>
  <c r="B363" i="17"/>
  <c r="B364" i="17"/>
  <c r="B365" i="17"/>
  <c r="B366" i="17"/>
  <c r="B367" i="17"/>
  <c r="B368" i="17"/>
  <c r="B369" i="17"/>
  <c r="B370" i="17"/>
  <c r="B371" i="17"/>
  <c r="B372" i="17"/>
  <c r="B373" i="17"/>
  <c r="B374" i="17"/>
  <c r="B375" i="17"/>
  <c r="B376" i="17"/>
  <c r="B377" i="17"/>
  <c r="B378" i="17"/>
  <c r="B379" i="17"/>
  <c r="B380" i="17"/>
  <c r="B381" i="17"/>
  <c r="B382" i="17"/>
  <c r="B383" i="17"/>
  <c r="B384" i="17"/>
  <c r="B385" i="17"/>
  <c r="B386" i="17"/>
  <c r="B387" i="17"/>
  <c r="B388" i="17"/>
  <c r="B389" i="17"/>
  <c r="B390" i="17"/>
  <c r="B391" i="17"/>
  <c r="B392" i="17"/>
  <c r="B393" i="17"/>
  <c r="B394" i="17"/>
  <c r="B395" i="17"/>
  <c r="B396" i="17"/>
  <c r="B397" i="17"/>
  <c r="B398" i="17"/>
  <c r="B399" i="17"/>
  <c r="B400" i="17"/>
  <c r="B401" i="17"/>
  <c r="B402" i="17"/>
  <c r="B403" i="17"/>
  <c r="B404" i="17"/>
  <c r="B405" i="17"/>
  <c r="B406" i="17"/>
  <c r="B407" i="17"/>
  <c r="B408" i="17"/>
  <c r="B409" i="17"/>
  <c r="B410" i="17"/>
  <c r="B411" i="17"/>
  <c r="B412" i="17"/>
  <c r="B413" i="17"/>
  <c r="B414" i="17"/>
  <c r="B415" i="17"/>
  <c r="B416" i="17"/>
  <c r="B417" i="17"/>
  <c r="B418" i="17"/>
  <c r="B419" i="17"/>
  <c r="B420" i="17"/>
  <c r="B421" i="17"/>
  <c r="B422" i="17"/>
  <c r="B423" i="17"/>
  <c r="B424" i="17"/>
  <c r="B425" i="17"/>
  <c r="B426" i="17"/>
  <c r="B427" i="17"/>
  <c r="B428" i="17"/>
  <c r="B429" i="17"/>
  <c r="B430" i="17"/>
  <c r="B431" i="17"/>
  <c r="B432" i="17"/>
  <c r="B433" i="17"/>
  <c r="B434" i="17"/>
  <c r="B435" i="17"/>
  <c r="B436" i="17"/>
  <c r="B437" i="17"/>
  <c r="B438" i="17"/>
  <c r="B439" i="17"/>
  <c r="B440" i="17"/>
  <c r="B441" i="17"/>
  <c r="B442" i="17"/>
  <c r="B443" i="17"/>
  <c r="B444" i="17"/>
  <c r="B445" i="17"/>
  <c r="B446" i="17"/>
  <c r="B447" i="17"/>
  <c r="B448" i="17"/>
  <c r="B449" i="17"/>
  <c r="B450" i="17"/>
  <c r="B451" i="17"/>
  <c r="B452" i="17"/>
  <c r="B453" i="17"/>
  <c r="B454" i="17"/>
  <c r="B455" i="17"/>
  <c r="B456" i="17"/>
  <c r="B457" i="17"/>
  <c r="B458" i="17"/>
  <c r="B459" i="17"/>
  <c r="B460" i="17"/>
  <c r="B461" i="17"/>
  <c r="B462" i="17"/>
  <c r="B463" i="17"/>
  <c r="B464" i="17"/>
  <c r="B465" i="17"/>
  <c r="B466" i="17"/>
  <c r="B467" i="17"/>
  <c r="B468" i="17"/>
  <c r="B469" i="17"/>
  <c r="B470" i="17"/>
  <c r="B471" i="17"/>
  <c r="B472" i="17"/>
  <c r="B473" i="17"/>
  <c r="B474" i="17"/>
  <c r="B475" i="17"/>
  <c r="B476" i="17"/>
  <c r="B477" i="17"/>
  <c r="B478" i="17"/>
  <c r="B479" i="17"/>
  <c r="B480" i="17"/>
  <c r="B481" i="17"/>
  <c r="B482" i="17"/>
  <c r="B483" i="17"/>
  <c r="B484" i="17"/>
  <c r="B485" i="17"/>
  <c r="B486" i="17"/>
  <c r="B487" i="17"/>
  <c r="B488" i="17"/>
  <c r="B489" i="17"/>
  <c r="B490" i="17"/>
  <c r="B491" i="17"/>
  <c r="B492" i="17"/>
  <c r="B493" i="17"/>
  <c r="B494" i="17"/>
  <c r="B495" i="17"/>
  <c r="B496" i="17"/>
  <c r="B497" i="17"/>
  <c r="B498" i="17"/>
  <c r="B499" i="17"/>
  <c r="B500" i="17"/>
  <c r="B501" i="17"/>
  <c r="F53" i="14"/>
  <c r="F54" i="14"/>
  <c r="F55" i="14"/>
  <c r="F56" i="14"/>
  <c r="F57" i="14"/>
  <c r="F58" i="14"/>
  <c r="F59" i="14"/>
  <c r="F60" i="14"/>
  <c r="F61" i="14"/>
  <c r="F62" i="14"/>
  <c r="F63" i="14"/>
  <c r="F64" i="14"/>
  <c r="F65" i="14"/>
  <c r="F66" i="14"/>
  <c r="F67" i="14"/>
  <c r="F68" i="14"/>
  <c r="F69" i="14"/>
  <c r="F70" i="14"/>
  <c r="F71" i="14"/>
  <c r="F72" i="14"/>
  <c r="F73" i="14"/>
  <c r="F74" i="14"/>
  <c r="F75" i="14"/>
  <c r="F76" i="14"/>
  <c r="F77" i="14"/>
  <c r="B252" i="17"/>
  <c r="B251" i="17"/>
  <c r="B250" i="17"/>
  <c r="B249" i="17"/>
  <c r="B248" i="17"/>
  <c r="B247" i="17"/>
  <c r="B246" i="17"/>
  <c r="B245" i="17"/>
  <c r="B244" i="17"/>
  <c r="B243" i="17"/>
  <c r="B242" i="17"/>
  <c r="B241" i="17"/>
  <c r="B240" i="17"/>
  <c r="B239" i="17"/>
  <c r="B238" i="17"/>
  <c r="B237" i="17"/>
  <c r="B236" i="17"/>
  <c r="B235" i="17"/>
  <c r="B234" i="17"/>
  <c r="B233" i="17"/>
  <c r="B232" i="17"/>
  <c r="B231" i="17"/>
  <c r="B230" i="17"/>
  <c r="B229" i="17"/>
  <c r="B228" i="17"/>
  <c r="B227" i="17"/>
  <c r="B226" i="17"/>
  <c r="B225" i="17"/>
  <c r="B224" i="17"/>
  <c r="B223" i="17"/>
  <c r="B222" i="17"/>
  <c r="B221" i="17"/>
  <c r="B220" i="17"/>
  <c r="B219" i="17"/>
  <c r="B218" i="17"/>
  <c r="B217" i="17"/>
  <c r="B216" i="17"/>
  <c r="B215" i="17"/>
  <c r="B214" i="17"/>
  <c r="B213" i="17"/>
  <c r="B212" i="17"/>
  <c r="B211" i="17"/>
  <c r="B210" i="17"/>
  <c r="B209" i="17"/>
  <c r="B208" i="17"/>
  <c r="B207" i="17"/>
  <c r="B206" i="17"/>
  <c r="B205" i="17"/>
  <c r="B204" i="17"/>
  <c r="B203" i="17"/>
  <c r="B202" i="17"/>
  <c r="B201" i="17"/>
  <c r="B200" i="17"/>
  <c r="B199" i="17"/>
  <c r="B198" i="17"/>
  <c r="B197" i="17"/>
  <c r="B196" i="17"/>
  <c r="B195" i="17"/>
  <c r="B194" i="17"/>
  <c r="B193" i="17"/>
  <c r="B192" i="17"/>
  <c r="B191" i="17"/>
  <c r="B190" i="17"/>
  <c r="B189" i="17"/>
  <c r="B188" i="17"/>
  <c r="B187" i="17"/>
  <c r="B186" i="17"/>
  <c r="B185" i="17"/>
  <c r="B184" i="17"/>
  <c r="B183" i="17"/>
  <c r="B182" i="17"/>
  <c r="B181" i="17"/>
  <c r="B180" i="17"/>
  <c r="B179" i="17"/>
  <c r="B178" i="17"/>
  <c r="B177" i="17"/>
  <c r="B176" i="17"/>
  <c r="B175" i="17"/>
  <c r="B174" i="17"/>
  <c r="B173" i="17"/>
  <c r="B172" i="17"/>
  <c r="B171" i="17"/>
  <c r="B170" i="17"/>
  <c r="B169" i="17"/>
  <c r="B168" i="17"/>
  <c r="B167" i="17"/>
  <c r="B166" i="17"/>
  <c r="B165" i="17"/>
  <c r="B164" i="17"/>
  <c r="B163" i="17"/>
  <c r="B162" i="17"/>
  <c r="B161" i="17"/>
  <c r="B160" i="17"/>
  <c r="B159" i="17"/>
  <c r="B158" i="17"/>
  <c r="B157" i="17"/>
  <c r="B156" i="17"/>
  <c r="B155" i="17"/>
  <c r="B154" i="17"/>
  <c r="B153" i="17"/>
  <c r="B152" i="17"/>
  <c r="B151" i="17"/>
  <c r="B150" i="17"/>
  <c r="B149" i="17"/>
  <c r="B148" i="17"/>
  <c r="B147" i="17"/>
  <c r="B146" i="17"/>
  <c r="B145" i="17"/>
  <c r="B144" i="17"/>
  <c r="B143" i="17"/>
  <c r="B142" i="17"/>
  <c r="B141" i="17"/>
  <c r="B140" i="17"/>
  <c r="B139" i="17"/>
  <c r="B138" i="17"/>
  <c r="B137" i="17"/>
  <c r="B136" i="17"/>
  <c r="B135" i="17"/>
  <c r="B134" i="17"/>
  <c r="B133" i="17"/>
  <c r="B132" i="17"/>
  <c r="B131" i="17"/>
  <c r="B130" i="17"/>
  <c r="B129" i="17"/>
  <c r="B128" i="17"/>
  <c r="B127" i="17"/>
  <c r="B126" i="17"/>
  <c r="B125" i="17"/>
  <c r="B124" i="17"/>
  <c r="B123" i="17"/>
  <c r="B122" i="17"/>
  <c r="B121" i="17"/>
  <c r="B120" i="17"/>
  <c r="B119" i="17"/>
  <c r="B118" i="17"/>
  <c r="B117" i="17"/>
  <c r="B116" i="17"/>
  <c r="B115" i="17"/>
  <c r="B114" i="17"/>
  <c r="B113" i="17"/>
  <c r="B112" i="17"/>
  <c r="B111" i="17"/>
  <c r="B110" i="17"/>
  <c r="B109" i="17"/>
  <c r="B108" i="17"/>
  <c r="B107" i="17"/>
  <c r="B106" i="17"/>
  <c r="B105" i="17"/>
  <c r="B104" i="17"/>
  <c r="B103" i="17"/>
  <c r="B102" i="17"/>
  <c r="B101" i="17"/>
  <c r="B100" i="17"/>
  <c r="B99" i="17"/>
  <c r="B98" i="17"/>
  <c r="B97" i="17"/>
  <c r="B96" i="17"/>
  <c r="B95" i="17"/>
  <c r="B94" i="17"/>
  <c r="B93" i="17"/>
  <c r="B92" i="17"/>
  <c r="B91" i="17"/>
  <c r="B90" i="17"/>
  <c r="B89" i="17"/>
  <c r="B88" i="17"/>
  <c r="B87" i="17"/>
  <c r="B86" i="17"/>
  <c r="B85" i="17"/>
  <c r="B84" i="17"/>
  <c r="B83" i="17"/>
  <c r="B82" i="17"/>
  <c r="B81" i="17"/>
  <c r="B80" i="17"/>
  <c r="B79" i="17"/>
  <c r="B78" i="17"/>
  <c r="B77" i="17"/>
  <c r="B76" i="17"/>
  <c r="B75" i="17"/>
  <c r="B74" i="17"/>
  <c r="B73" i="17"/>
  <c r="B72" i="17"/>
  <c r="B71" i="17"/>
  <c r="B70" i="17"/>
  <c r="B69" i="17"/>
  <c r="B68" i="17"/>
  <c r="B67" i="17"/>
  <c r="B66" i="17"/>
  <c r="B65" i="17"/>
  <c r="B64" i="17"/>
  <c r="B63" i="17"/>
  <c r="B62" i="17"/>
  <c r="B61" i="17"/>
  <c r="B60" i="17"/>
  <c r="B59" i="17"/>
  <c r="B58" i="17"/>
  <c r="B57" i="17"/>
  <c r="B56" i="17"/>
  <c r="B55" i="17"/>
  <c r="B54" i="17"/>
  <c r="B53" i="17"/>
  <c r="B52" i="17"/>
  <c r="B51" i="17"/>
  <c r="B50" i="17"/>
  <c r="B49" i="17"/>
  <c r="B48" i="17"/>
  <c r="B47" i="17"/>
  <c r="B46" i="17"/>
  <c r="B45" i="17"/>
  <c r="B44" i="17"/>
  <c r="B43" i="17"/>
  <c r="B42" i="17"/>
  <c r="B41" i="17"/>
  <c r="B40" i="17"/>
  <c r="B39" i="17"/>
  <c r="B38" i="17"/>
  <c r="B37" i="17"/>
  <c r="B36" i="17"/>
  <c r="B35" i="17"/>
  <c r="B34" i="17"/>
  <c r="B33" i="17"/>
  <c r="B32" i="17"/>
  <c r="B31" i="17"/>
  <c r="B30" i="17"/>
  <c r="B29" i="17"/>
  <c r="B28" i="17"/>
  <c r="B27" i="17"/>
  <c r="B26" i="17"/>
  <c r="B25" i="17"/>
  <c r="B24" i="17"/>
  <c r="B23" i="17"/>
  <c r="B22" i="17"/>
  <c r="B21" i="17"/>
  <c r="B20" i="17"/>
  <c r="C19" i="17"/>
  <c r="C28" i="17" s="1"/>
  <c r="B19" i="17"/>
  <c r="C18" i="17"/>
  <c r="C27" i="17" s="1"/>
  <c r="B18" i="17"/>
  <c r="C17" i="17"/>
  <c r="C26" i="17" s="1"/>
  <c r="C35" i="17" s="1"/>
  <c r="B17" i="17"/>
  <c r="C16" i="17"/>
  <c r="B16" i="17"/>
  <c r="C15" i="17"/>
  <c r="C24" i="17" s="1"/>
  <c r="B15" i="17"/>
  <c r="C14" i="17"/>
  <c r="C23" i="17" s="1"/>
  <c r="C32" i="17" s="1"/>
  <c r="C41" i="17" s="1"/>
  <c r="B14" i="17"/>
  <c r="C13" i="17"/>
  <c r="C22" i="17" s="1"/>
  <c r="B13" i="17"/>
  <c r="C12" i="17"/>
  <c r="C21" i="17" s="1"/>
  <c r="B12" i="17"/>
  <c r="C11" i="17"/>
  <c r="B11" i="17"/>
  <c r="B10" i="17"/>
  <c r="B9" i="17"/>
  <c r="B8" i="17"/>
  <c r="B7" i="17"/>
  <c r="B6" i="17"/>
  <c r="B5" i="17"/>
  <c r="B4" i="17"/>
  <c r="B3" i="17"/>
  <c r="B2" i="17"/>
  <c r="AJ186" i="15" l="1"/>
  <c r="AJ138" i="15"/>
  <c r="AJ130" i="15"/>
  <c r="AJ122" i="15"/>
  <c r="AJ114" i="15"/>
  <c r="AU107" i="15"/>
  <c r="AT107" i="15" s="1"/>
  <c r="AS107" i="15" s="1"/>
  <c r="AR107" i="15" s="1"/>
  <c r="AQ107" i="15" s="1"/>
  <c r="AJ115" i="15"/>
  <c r="AJ205" i="15"/>
  <c r="AJ195" i="15"/>
  <c r="AG205" i="15"/>
  <c r="AK204" i="15"/>
  <c r="AG203" i="15"/>
  <c r="AK202" i="15"/>
  <c r="AG201" i="15"/>
  <c r="AK200" i="15"/>
  <c r="AG199" i="15"/>
  <c r="AK198" i="15"/>
  <c r="AG197" i="15"/>
  <c r="AK196" i="15"/>
  <c r="AG195" i="15"/>
  <c r="AK194" i="15"/>
  <c r="AG193" i="15"/>
  <c r="AK192" i="15"/>
  <c r="AG191" i="15"/>
  <c r="AK190" i="15"/>
  <c r="AG189" i="15"/>
  <c r="AK188" i="15"/>
  <c r="AG187" i="15"/>
  <c r="AK186" i="15"/>
  <c r="AG185" i="15"/>
  <c r="AK184" i="15"/>
  <c r="AG183" i="15"/>
  <c r="AK182" i="15"/>
  <c r="AG181" i="15"/>
  <c r="AK180" i="15"/>
  <c r="AG179" i="15"/>
  <c r="AK178" i="15"/>
  <c r="AG177" i="15"/>
  <c r="AK176" i="15"/>
  <c r="AG175" i="15"/>
  <c r="AK174" i="15"/>
  <c r="AG173" i="15"/>
  <c r="AK172" i="15"/>
  <c r="AG171" i="15"/>
  <c r="AK170" i="15"/>
  <c r="AG169" i="15"/>
  <c r="AK168" i="15"/>
  <c r="AG167" i="15"/>
  <c r="AK166" i="15"/>
  <c r="AG165" i="15"/>
  <c r="AK164" i="15"/>
  <c r="AG163" i="15"/>
  <c r="AK162" i="15"/>
  <c r="AG161" i="15"/>
  <c r="AK160" i="15"/>
  <c r="AG159" i="15"/>
  <c r="AK158" i="15"/>
  <c r="AG157" i="15"/>
  <c r="AK156" i="15"/>
  <c r="AG155" i="15"/>
  <c r="AK154" i="15"/>
  <c r="AG153" i="15"/>
  <c r="AK152" i="15"/>
  <c r="AG151" i="15"/>
  <c r="AK150" i="15"/>
  <c r="AG149" i="15"/>
  <c r="AK148" i="15"/>
  <c r="AG147" i="15"/>
  <c r="AK146" i="15"/>
  <c r="AG145" i="15"/>
  <c r="AK144" i="15"/>
  <c r="AG143" i="15"/>
  <c r="AK142" i="15"/>
  <c r="AG141" i="15"/>
  <c r="AK140" i="15"/>
  <c r="AG139" i="15"/>
  <c r="AK138" i="15"/>
  <c r="AG137" i="15"/>
  <c r="AK136" i="15"/>
  <c r="AG135" i="15"/>
  <c r="AK134" i="15"/>
  <c r="AG133" i="15"/>
  <c r="AK132" i="15"/>
  <c r="AG131" i="15"/>
  <c r="AK130" i="15"/>
  <c r="AG129" i="15"/>
  <c r="AK128" i="15"/>
  <c r="AG127" i="15"/>
  <c r="AK126" i="15"/>
  <c r="AG125" i="15"/>
  <c r="AK124" i="15"/>
  <c r="AG123" i="15"/>
  <c r="AK122" i="15"/>
  <c r="AG121" i="15"/>
  <c r="AK120" i="15"/>
  <c r="AG119" i="15"/>
  <c r="AK118" i="15"/>
  <c r="AG117" i="15"/>
  <c r="AK116" i="15"/>
  <c r="AG115" i="15"/>
  <c r="AK114" i="15"/>
  <c r="AG113" i="15"/>
  <c r="AK112" i="15"/>
  <c r="AG111" i="15"/>
  <c r="AK110" i="15"/>
  <c r="AG109" i="15"/>
  <c r="AK108" i="15"/>
  <c r="AN193" i="15"/>
  <c r="AX193" i="15" s="1"/>
  <c r="AJ190" i="15"/>
  <c r="AJ180" i="15"/>
  <c r="AJ178" i="15"/>
  <c r="AJ176" i="15"/>
  <c r="AJ174" i="15"/>
  <c r="AJ172" i="15"/>
  <c r="AJ170" i="15"/>
  <c r="AJ168" i="15"/>
  <c r="AJ166" i="15"/>
  <c r="AJ164" i="15"/>
  <c r="AJ162" i="15"/>
  <c r="AJ160" i="15"/>
  <c r="AJ158" i="15"/>
  <c r="AJ156" i="15"/>
  <c r="AJ154" i="15"/>
  <c r="AJ152" i="15"/>
  <c r="AJ150" i="15"/>
  <c r="AJ148" i="15"/>
  <c r="AJ146" i="15"/>
  <c r="AJ144" i="15"/>
  <c r="AM205" i="15"/>
  <c r="AW205" i="15" s="1"/>
  <c r="AI204" i="15"/>
  <c r="AM203" i="15"/>
  <c r="AW203" i="15" s="1"/>
  <c r="AI202" i="15"/>
  <c r="AM201" i="15"/>
  <c r="AW201" i="15" s="1"/>
  <c r="AI200" i="15"/>
  <c r="AM199" i="15"/>
  <c r="AW199" i="15" s="1"/>
  <c r="AV199" i="15" s="1"/>
  <c r="AI198" i="15"/>
  <c r="AM197" i="15"/>
  <c r="AW197" i="15" s="1"/>
  <c r="AI196" i="15"/>
  <c r="AM195" i="15"/>
  <c r="AW195" i="15" s="1"/>
  <c r="AI194" i="15"/>
  <c r="AM193" i="15"/>
  <c r="AI192" i="15"/>
  <c r="AM191" i="15"/>
  <c r="AW191" i="15" s="1"/>
  <c r="AV191" i="15" s="1"/>
  <c r="AI190" i="15"/>
  <c r="AM189" i="15"/>
  <c r="AW189" i="15" s="1"/>
  <c r="AI188" i="15"/>
  <c r="AM187" i="15"/>
  <c r="AW187" i="15" s="1"/>
  <c r="AI186" i="15"/>
  <c r="AM185" i="15"/>
  <c r="AW185" i="15" s="1"/>
  <c r="AI184" i="15"/>
  <c r="AM183" i="15"/>
  <c r="AW183" i="15" s="1"/>
  <c r="AV183" i="15" s="1"/>
  <c r="AI182" i="15"/>
  <c r="AM181" i="15"/>
  <c r="AW181" i="15" s="1"/>
  <c r="AI180" i="15"/>
  <c r="AM179" i="15"/>
  <c r="AW179" i="15" s="1"/>
  <c r="AI178" i="15"/>
  <c r="AM177" i="15"/>
  <c r="AW177" i="15" s="1"/>
  <c r="AI176" i="15"/>
  <c r="AM175" i="15"/>
  <c r="AW175" i="15" s="1"/>
  <c r="AV175" i="15" s="1"/>
  <c r="AI174" i="15"/>
  <c r="AM173" i="15"/>
  <c r="AW173" i="15" s="1"/>
  <c r="AI172" i="15"/>
  <c r="AM171" i="15"/>
  <c r="AW171" i="15" s="1"/>
  <c r="AI170" i="15"/>
  <c r="AM169" i="15"/>
  <c r="AW169" i="15" s="1"/>
  <c r="AI168" i="15"/>
  <c r="AM167" i="15"/>
  <c r="AW167" i="15" s="1"/>
  <c r="AV167" i="15" s="1"/>
  <c r="AI166" i="15"/>
  <c r="AM165" i="15"/>
  <c r="AW165" i="15" s="1"/>
  <c r="AI164" i="15"/>
  <c r="AM163" i="15"/>
  <c r="AW163" i="15" s="1"/>
  <c r="AI162" i="15"/>
  <c r="AM161" i="15"/>
  <c r="AW161" i="15" s="1"/>
  <c r="AI160" i="15"/>
  <c r="AM159" i="15"/>
  <c r="AW159" i="15" s="1"/>
  <c r="AV159" i="15" s="1"/>
  <c r="AI158" i="15"/>
  <c r="AM157" i="15"/>
  <c r="AW157" i="15" s="1"/>
  <c r="AI156" i="15"/>
  <c r="AM155" i="15"/>
  <c r="AW155" i="15" s="1"/>
  <c r="AI154" i="15"/>
  <c r="AM153" i="15"/>
  <c r="AW153" i="15" s="1"/>
  <c r="AI152" i="15"/>
  <c r="AM151" i="15"/>
  <c r="AW151" i="15" s="1"/>
  <c r="AV151" i="15" s="1"/>
  <c r="AI150" i="15"/>
  <c r="AM149" i="15"/>
  <c r="AW149" i="15" s="1"/>
  <c r="AI148" i="15"/>
  <c r="AM147" i="15"/>
  <c r="AW147" i="15" s="1"/>
  <c r="AI146" i="15"/>
  <c r="AM145" i="15"/>
  <c r="AW145" i="15" s="1"/>
  <c r="AI144" i="15"/>
  <c r="AM143" i="15"/>
  <c r="AW143" i="15" s="1"/>
  <c r="AV143" i="15" s="1"/>
  <c r="AI142" i="15"/>
  <c r="AM141" i="15"/>
  <c r="AW141" i="15" s="1"/>
  <c r="AI140" i="15"/>
  <c r="AM139" i="15"/>
  <c r="AW139" i="15" s="1"/>
  <c r="AI138" i="15"/>
  <c r="AM137" i="15"/>
  <c r="AW137" i="15" s="1"/>
  <c r="AI136" i="15"/>
  <c r="AM135" i="15"/>
  <c r="AW135" i="15" s="1"/>
  <c r="AV135" i="15" s="1"/>
  <c r="AI134" i="15"/>
  <c r="AM133" i="15"/>
  <c r="AW133" i="15" s="1"/>
  <c r="AI132" i="15"/>
  <c r="AM131" i="15"/>
  <c r="AW131" i="15" s="1"/>
  <c r="AV131" i="15" s="1"/>
  <c r="AI130" i="15"/>
  <c r="AM129" i="15"/>
  <c r="AW129" i="15" s="1"/>
  <c r="AI128" i="15"/>
  <c r="AM127" i="15"/>
  <c r="AW127" i="15" s="1"/>
  <c r="AV127" i="15" s="1"/>
  <c r="AI126" i="15"/>
  <c r="AM125" i="15"/>
  <c r="AW125" i="15" s="1"/>
  <c r="AI124" i="15"/>
  <c r="AM123" i="15"/>
  <c r="AW123" i="15" s="1"/>
  <c r="AV123" i="15" s="1"/>
  <c r="AI122" i="15"/>
  <c r="AM121" i="15"/>
  <c r="AW121" i="15" s="1"/>
  <c r="AI120" i="15"/>
  <c r="AM119" i="15"/>
  <c r="AW119" i="15" s="1"/>
  <c r="AV119" i="15" s="1"/>
  <c r="AI118" i="15"/>
  <c r="AM117" i="15"/>
  <c r="AW117" i="15" s="1"/>
  <c r="AI116" i="15"/>
  <c r="AM115" i="15"/>
  <c r="AW115" i="15" s="1"/>
  <c r="AV115" i="15" s="1"/>
  <c r="AI114" i="15"/>
  <c r="AM113" i="15"/>
  <c r="AW113" i="15" s="1"/>
  <c r="AI112" i="15"/>
  <c r="AM111" i="15"/>
  <c r="AW111" i="15" s="1"/>
  <c r="AV111" i="15" s="1"/>
  <c r="AI110" i="15"/>
  <c r="AM109" i="15"/>
  <c r="AW109" i="15" s="1"/>
  <c r="AI108" i="15"/>
  <c r="AL205" i="15"/>
  <c r="AH204" i="15"/>
  <c r="AL203" i="15"/>
  <c r="AH202" i="15"/>
  <c r="AL201" i="15"/>
  <c r="AH200" i="15"/>
  <c r="AL199" i="15"/>
  <c r="AH198" i="15"/>
  <c r="AL197" i="15"/>
  <c r="AH196" i="15"/>
  <c r="AL195" i="15"/>
  <c r="AH194" i="15"/>
  <c r="AL193" i="15"/>
  <c r="AH192" i="15"/>
  <c r="AL191" i="15"/>
  <c r="AH190" i="15"/>
  <c r="AL189" i="15"/>
  <c r="AH188" i="15"/>
  <c r="AL187" i="15"/>
  <c r="AH186" i="15"/>
  <c r="AL185" i="15"/>
  <c r="AH184" i="15"/>
  <c r="AL183" i="15"/>
  <c r="AH182" i="15"/>
  <c r="AL181" i="15"/>
  <c r="AH180" i="15"/>
  <c r="AL179" i="15"/>
  <c r="AH178" i="15"/>
  <c r="AL177" i="15"/>
  <c r="AH176" i="15"/>
  <c r="AL175" i="15"/>
  <c r="AH174" i="15"/>
  <c r="AL173" i="15"/>
  <c r="AH172" i="15"/>
  <c r="AL171" i="15"/>
  <c r="AH170" i="15"/>
  <c r="AL169" i="15"/>
  <c r="AH168" i="15"/>
  <c r="AL167" i="15"/>
  <c r="AH166" i="15"/>
  <c r="AL165" i="15"/>
  <c r="AH164" i="15"/>
  <c r="AL163" i="15"/>
  <c r="AH162" i="15"/>
  <c r="AL161" i="15"/>
  <c r="AH160" i="15"/>
  <c r="AL159" i="15"/>
  <c r="AH158" i="15"/>
  <c r="AL157" i="15"/>
  <c r="AH156" i="15"/>
  <c r="AL155" i="15"/>
  <c r="AH154" i="15"/>
  <c r="AL153" i="15"/>
  <c r="AH152" i="15"/>
  <c r="AL151" i="15"/>
  <c r="AH150" i="15"/>
  <c r="AL149" i="15"/>
  <c r="AH148" i="15"/>
  <c r="AL147" i="15"/>
  <c r="AH146" i="15"/>
  <c r="AL145" i="15"/>
  <c r="AH144" i="15"/>
  <c r="AL143" i="15"/>
  <c r="AH142" i="15"/>
  <c r="AL141" i="15"/>
  <c r="AH140" i="15"/>
  <c r="AL139" i="15"/>
  <c r="AH138" i="15"/>
  <c r="AL137" i="15"/>
  <c r="AH136" i="15"/>
  <c r="AL135" i="15"/>
  <c r="AH134" i="15"/>
  <c r="AL133" i="15"/>
  <c r="AH132" i="15"/>
  <c r="AL131" i="15"/>
  <c r="AH130" i="15"/>
  <c r="AL129" i="15"/>
  <c r="AH128" i="15"/>
  <c r="AL127" i="15"/>
  <c r="AH126" i="15"/>
  <c r="AL125" i="15"/>
  <c r="AH124" i="15"/>
  <c r="AL123" i="15"/>
  <c r="AH122" i="15"/>
  <c r="AL121" i="15"/>
  <c r="AH120" i="15"/>
  <c r="AL119" i="15"/>
  <c r="AH118" i="15"/>
  <c r="AL117" i="15"/>
  <c r="AH116" i="15"/>
  <c r="AL115" i="15"/>
  <c r="AH114" i="15"/>
  <c r="AL113" i="15"/>
  <c r="AH112" i="15"/>
  <c r="AL111" i="15"/>
  <c r="AH110" i="15"/>
  <c r="AL109" i="15"/>
  <c r="AH108" i="15"/>
  <c r="AK205" i="15"/>
  <c r="AG204" i="15"/>
  <c r="AK203" i="15"/>
  <c r="AG202" i="15"/>
  <c r="AK201" i="15"/>
  <c r="AG200" i="15"/>
  <c r="AK199" i="15"/>
  <c r="AG198" i="15"/>
  <c r="AK197" i="15"/>
  <c r="AG196" i="15"/>
  <c r="AK195" i="15"/>
  <c r="AG194" i="15"/>
  <c r="AK193" i="15"/>
  <c r="AG192" i="15"/>
  <c r="AK191" i="15"/>
  <c r="AG190" i="15"/>
  <c r="AK189" i="15"/>
  <c r="AG188" i="15"/>
  <c r="AK187" i="15"/>
  <c r="AG186" i="15"/>
  <c r="AK185" i="15"/>
  <c r="AG184" i="15"/>
  <c r="AK183" i="15"/>
  <c r="AG182" i="15"/>
  <c r="AK181" i="15"/>
  <c r="AG180" i="15"/>
  <c r="AK179" i="15"/>
  <c r="AG178" i="15"/>
  <c r="AK177" i="15"/>
  <c r="AG176" i="15"/>
  <c r="AK175" i="15"/>
  <c r="AG174" i="15"/>
  <c r="AK173" i="15"/>
  <c r="AG172" i="15"/>
  <c r="AK171" i="15"/>
  <c r="AG170" i="15"/>
  <c r="AK169" i="15"/>
  <c r="AG168" i="15"/>
  <c r="AK167" i="15"/>
  <c r="AG166" i="15"/>
  <c r="AK165" i="15"/>
  <c r="AG164" i="15"/>
  <c r="AK163" i="15"/>
  <c r="AG162" i="15"/>
  <c r="AK161" i="15"/>
  <c r="AG160" i="15"/>
  <c r="AK159" i="15"/>
  <c r="AG158" i="15"/>
  <c r="AK157" i="15"/>
  <c r="AG156" i="15"/>
  <c r="AK155" i="15"/>
  <c r="AG154" i="15"/>
  <c r="AK153" i="15"/>
  <c r="AG152" i="15"/>
  <c r="AK151" i="15"/>
  <c r="AG150" i="15"/>
  <c r="AK149" i="15"/>
  <c r="AG148" i="15"/>
  <c r="AK147" i="15"/>
  <c r="AG146" i="15"/>
  <c r="AK145" i="15"/>
  <c r="AG144" i="15"/>
  <c r="AK143" i="15"/>
  <c r="AG142" i="15"/>
  <c r="AK141" i="15"/>
  <c r="AG140" i="15"/>
  <c r="AK139" i="15"/>
  <c r="AG138" i="15"/>
  <c r="AK137" i="15"/>
  <c r="AG136" i="15"/>
  <c r="AK135" i="15"/>
  <c r="AG134" i="15"/>
  <c r="AK133" i="15"/>
  <c r="AG132" i="15"/>
  <c r="AK131" i="15"/>
  <c r="AG130" i="15"/>
  <c r="AK129" i="15"/>
  <c r="AG128" i="15"/>
  <c r="AK127" i="15"/>
  <c r="AG126" i="15"/>
  <c r="AK125" i="15"/>
  <c r="AG124" i="15"/>
  <c r="AK123" i="15"/>
  <c r="AG122" i="15"/>
  <c r="AK121" i="15"/>
  <c r="AG120" i="15"/>
  <c r="AK119" i="15"/>
  <c r="AG118" i="15"/>
  <c r="AK117" i="15"/>
  <c r="AG116" i="15"/>
  <c r="AK115" i="15"/>
  <c r="AG114" i="15"/>
  <c r="AK113" i="15"/>
  <c r="AG112" i="15"/>
  <c r="AK111" i="15"/>
  <c r="AG110" i="15"/>
  <c r="AK109" i="15"/>
  <c r="AG108" i="15"/>
  <c r="AJ203" i="15"/>
  <c r="AJ201" i="15"/>
  <c r="AJ193" i="15"/>
  <c r="AJ191" i="15"/>
  <c r="AJ197" i="15"/>
  <c r="AI205" i="15"/>
  <c r="AM204" i="15"/>
  <c r="AW204" i="15" s="1"/>
  <c r="AV204" i="15" s="1"/>
  <c r="AU204" i="15" s="1"/>
  <c r="AT204" i="15" s="1"/>
  <c r="AS204" i="15" s="1"/>
  <c r="AR204" i="15" s="1"/>
  <c r="AQ204" i="15" s="1"/>
  <c r="AI203" i="15"/>
  <c r="AM202" i="15"/>
  <c r="AW202" i="15" s="1"/>
  <c r="AV202" i="15" s="1"/>
  <c r="AU202" i="15" s="1"/>
  <c r="AT202" i="15" s="1"/>
  <c r="AS202" i="15" s="1"/>
  <c r="AR202" i="15" s="1"/>
  <c r="AQ202" i="15" s="1"/>
  <c r="AI201" i="15"/>
  <c r="AM200" i="15"/>
  <c r="AW200" i="15" s="1"/>
  <c r="AI199" i="15"/>
  <c r="AM198" i="15"/>
  <c r="AW198" i="15" s="1"/>
  <c r="AV198" i="15" s="1"/>
  <c r="AU198" i="15" s="1"/>
  <c r="AT198" i="15" s="1"/>
  <c r="AS198" i="15" s="1"/>
  <c r="AR198" i="15" s="1"/>
  <c r="AQ198" i="15" s="1"/>
  <c r="AP198" i="15" s="1"/>
  <c r="AO198" i="15" s="1"/>
  <c r="AI197" i="15"/>
  <c r="AM196" i="15"/>
  <c r="AW196" i="15" s="1"/>
  <c r="AV196" i="15" s="1"/>
  <c r="AU196" i="15" s="1"/>
  <c r="AT196" i="15" s="1"/>
  <c r="AS196" i="15" s="1"/>
  <c r="AR196" i="15" s="1"/>
  <c r="AQ196" i="15" s="1"/>
  <c r="AI195" i="15"/>
  <c r="AM194" i="15"/>
  <c r="AW194" i="15" s="1"/>
  <c r="AV194" i="15" s="1"/>
  <c r="AU194" i="15" s="1"/>
  <c r="AT194" i="15" s="1"/>
  <c r="AS194" i="15" s="1"/>
  <c r="AR194" i="15" s="1"/>
  <c r="AQ194" i="15" s="1"/>
  <c r="AI193" i="15"/>
  <c r="AM192" i="15"/>
  <c r="AW192" i="15" s="1"/>
  <c r="AI191" i="15"/>
  <c r="AM190" i="15"/>
  <c r="AW190" i="15" s="1"/>
  <c r="AV190" i="15" s="1"/>
  <c r="AU190" i="15" s="1"/>
  <c r="AT190" i="15" s="1"/>
  <c r="AS190" i="15" s="1"/>
  <c r="AR190" i="15" s="1"/>
  <c r="AQ190" i="15" s="1"/>
  <c r="AP190" i="15" s="1"/>
  <c r="AO190" i="15" s="1"/>
  <c r="AI189" i="15"/>
  <c r="AM188" i="15"/>
  <c r="AW188" i="15" s="1"/>
  <c r="AV188" i="15" s="1"/>
  <c r="AU188" i="15" s="1"/>
  <c r="AT188" i="15" s="1"/>
  <c r="AS188" i="15" s="1"/>
  <c r="AR188" i="15" s="1"/>
  <c r="AQ188" i="15" s="1"/>
  <c r="AI187" i="15"/>
  <c r="AM186" i="15"/>
  <c r="AW186" i="15" s="1"/>
  <c r="AV186" i="15" s="1"/>
  <c r="AU186" i="15" s="1"/>
  <c r="AT186" i="15" s="1"/>
  <c r="AS186" i="15" s="1"/>
  <c r="AR186" i="15" s="1"/>
  <c r="AQ186" i="15" s="1"/>
  <c r="AP186" i="15" s="1"/>
  <c r="AO186" i="15" s="1"/>
  <c r="AI185" i="15"/>
  <c r="AM184" i="15"/>
  <c r="AW184" i="15" s="1"/>
  <c r="AI183" i="15"/>
  <c r="AM182" i="15"/>
  <c r="AW182" i="15" s="1"/>
  <c r="AV182" i="15" s="1"/>
  <c r="AU182" i="15" s="1"/>
  <c r="AT182" i="15" s="1"/>
  <c r="AS182" i="15" s="1"/>
  <c r="AR182" i="15" s="1"/>
  <c r="AQ182" i="15" s="1"/>
  <c r="AI181" i="15"/>
  <c r="AM180" i="15"/>
  <c r="AW180" i="15" s="1"/>
  <c r="AV180" i="15" s="1"/>
  <c r="AU180" i="15" s="1"/>
  <c r="AT180" i="15" s="1"/>
  <c r="AS180" i="15" s="1"/>
  <c r="AR180" i="15" s="1"/>
  <c r="AQ180" i="15" s="1"/>
  <c r="AI179" i="15"/>
  <c r="AM178" i="15"/>
  <c r="AW178" i="15" s="1"/>
  <c r="AV178" i="15" s="1"/>
  <c r="AU178" i="15" s="1"/>
  <c r="AT178" i="15" s="1"/>
  <c r="AS178" i="15" s="1"/>
  <c r="AR178" i="15" s="1"/>
  <c r="AQ178" i="15" s="1"/>
  <c r="AP178" i="15" s="1"/>
  <c r="AO178" i="15" s="1"/>
  <c r="AI177" i="15"/>
  <c r="AM176" i="15"/>
  <c r="AW176" i="15" s="1"/>
  <c r="AI175" i="15"/>
  <c r="AM174" i="15"/>
  <c r="AW174" i="15" s="1"/>
  <c r="AV174" i="15" s="1"/>
  <c r="AU174" i="15" s="1"/>
  <c r="AT174" i="15" s="1"/>
  <c r="AS174" i="15" s="1"/>
  <c r="AR174" i="15" s="1"/>
  <c r="AQ174" i="15" s="1"/>
  <c r="AI173" i="15"/>
  <c r="AM172" i="15"/>
  <c r="AW172" i="15" s="1"/>
  <c r="AV172" i="15" s="1"/>
  <c r="AU172" i="15" s="1"/>
  <c r="AT172" i="15" s="1"/>
  <c r="AS172" i="15" s="1"/>
  <c r="AR172" i="15" s="1"/>
  <c r="AQ172" i="15" s="1"/>
  <c r="AI171" i="15"/>
  <c r="AM170" i="15"/>
  <c r="AW170" i="15" s="1"/>
  <c r="AV170" i="15" s="1"/>
  <c r="AU170" i="15" s="1"/>
  <c r="AT170" i="15" s="1"/>
  <c r="AS170" i="15" s="1"/>
  <c r="AR170" i="15" s="1"/>
  <c r="AQ170" i="15" s="1"/>
  <c r="AI169" i="15"/>
  <c r="AM168" i="15"/>
  <c r="AW168" i="15" s="1"/>
  <c r="AI167" i="15"/>
  <c r="AM166" i="15"/>
  <c r="AW166" i="15" s="1"/>
  <c r="AV166" i="15" s="1"/>
  <c r="AU166" i="15" s="1"/>
  <c r="AT166" i="15" s="1"/>
  <c r="AS166" i="15" s="1"/>
  <c r="AR166" i="15" s="1"/>
  <c r="AQ166" i="15" s="1"/>
  <c r="AI165" i="15"/>
  <c r="AM164" i="15"/>
  <c r="AW164" i="15" s="1"/>
  <c r="AV164" i="15" s="1"/>
  <c r="AU164" i="15" s="1"/>
  <c r="AT164" i="15" s="1"/>
  <c r="AS164" i="15" s="1"/>
  <c r="AR164" i="15" s="1"/>
  <c r="AQ164" i="15" s="1"/>
  <c r="AP164" i="15" s="1"/>
  <c r="AO164" i="15" s="1"/>
  <c r="AI163" i="15"/>
  <c r="AM162" i="15"/>
  <c r="AW162" i="15" s="1"/>
  <c r="AV162" i="15" s="1"/>
  <c r="AU162" i="15" s="1"/>
  <c r="AT162" i="15" s="1"/>
  <c r="AS162" i="15" s="1"/>
  <c r="AR162" i="15" s="1"/>
  <c r="AQ162" i="15" s="1"/>
  <c r="AP162" i="15" s="1"/>
  <c r="AO162" i="15" s="1"/>
  <c r="AI161" i="15"/>
  <c r="AM160" i="15"/>
  <c r="AW160" i="15" s="1"/>
  <c r="AI159" i="15"/>
  <c r="AM158" i="15"/>
  <c r="AW158" i="15" s="1"/>
  <c r="AV158" i="15" s="1"/>
  <c r="AU158" i="15" s="1"/>
  <c r="AT158" i="15" s="1"/>
  <c r="AS158" i="15" s="1"/>
  <c r="AR158" i="15" s="1"/>
  <c r="AQ158" i="15" s="1"/>
  <c r="AI157" i="15"/>
  <c r="AM156" i="15"/>
  <c r="AW156" i="15" s="1"/>
  <c r="AV156" i="15" s="1"/>
  <c r="AU156" i="15" s="1"/>
  <c r="AT156" i="15" s="1"/>
  <c r="AS156" i="15" s="1"/>
  <c r="AR156" i="15" s="1"/>
  <c r="AQ156" i="15" s="1"/>
  <c r="AI155" i="15"/>
  <c r="AM154" i="15"/>
  <c r="AW154" i="15" s="1"/>
  <c r="AV154" i="15" s="1"/>
  <c r="AU154" i="15" s="1"/>
  <c r="AT154" i="15" s="1"/>
  <c r="AS154" i="15" s="1"/>
  <c r="AR154" i="15" s="1"/>
  <c r="AQ154" i="15" s="1"/>
  <c r="AI153" i="15"/>
  <c r="AM152" i="15"/>
  <c r="AW152" i="15" s="1"/>
  <c r="AI151" i="15"/>
  <c r="AM150" i="15"/>
  <c r="AW150" i="15" s="1"/>
  <c r="AV150" i="15" s="1"/>
  <c r="AU150" i="15" s="1"/>
  <c r="AT150" i="15" s="1"/>
  <c r="AS150" i="15" s="1"/>
  <c r="AR150" i="15" s="1"/>
  <c r="AQ150" i="15" s="1"/>
  <c r="AI149" i="15"/>
  <c r="AM148" i="15"/>
  <c r="AW148" i="15" s="1"/>
  <c r="AV148" i="15" s="1"/>
  <c r="AU148" i="15" s="1"/>
  <c r="AT148" i="15" s="1"/>
  <c r="AS148" i="15" s="1"/>
  <c r="AR148" i="15" s="1"/>
  <c r="AQ148" i="15" s="1"/>
  <c r="AP148" i="15" s="1"/>
  <c r="AO148" i="15" s="1"/>
  <c r="AI147" i="15"/>
  <c r="AM146" i="15"/>
  <c r="AW146" i="15" s="1"/>
  <c r="AV146" i="15" s="1"/>
  <c r="AU146" i="15" s="1"/>
  <c r="AT146" i="15" s="1"/>
  <c r="AS146" i="15" s="1"/>
  <c r="AR146" i="15" s="1"/>
  <c r="AQ146" i="15" s="1"/>
  <c r="AI145" i="15"/>
  <c r="AM144" i="15"/>
  <c r="AW144" i="15" s="1"/>
  <c r="AI143" i="15"/>
  <c r="AM142" i="15"/>
  <c r="AW142" i="15" s="1"/>
  <c r="AV142" i="15" s="1"/>
  <c r="AU142" i="15" s="1"/>
  <c r="AT142" i="15" s="1"/>
  <c r="AS142" i="15" s="1"/>
  <c r="AR142" i="15" s="1"/>
  <c r="AQ142" i="15" s="1"/>
  <c r="AI141" i="15"/>
  <c r="AM140" i="15"/>
  <c r="AW140" i="15" s="1"/>
  <c r="AV140" i="15" s="1"/>
  <c r="AU140" i="15" s="1"/>
  <c r="AT140" i="15" s="1"/>
  <c r="AS140" i="15" s="1"/>
  <c r="AR140" i="15" s="1"/>
  <c r="AQ140" i="15" s="1"/>
  <c r="AP140" i="15" s="1"/>
  <c r="AO140" i="15" s="1"/>
  <c r="AI139" i="15"/>
  <c r="AM138" i="15"/>
  <c r="AW138" i="15" s="1"/>
  <c r="AV138" i="15" s="1"/>
  <c r="AU138" i="15" s="1"/>
  <c r="AT138" i="15" s="1"/>
  <c r="AS138" i="15" s="1"/>
  <c r="AR138" i="15" s="1"/>
  <c r="AQ138" i="15" s="1"/>
  <c r="AI137" i="15"/>
  <c r="AM136" i="15"/>
  <c r="AW136" i="15" s="1"/>
  <c r="AI135" i="15"/>
  <c r="AM134" i="15"/>
  <c r="AW134" i="15" s="1"/>
  <c r="AV134" i="15" s="1"/>
  <c r="AU134" i="15" s="1"/>
  <c r="AT134" i="15" s="1"/>
  <c r="AS134" i="15" s="1"/>
  <c r="AR134" i="15" s="1"/>
  <c r="AQ134" i="15" s="1"/>
  <c r="AI133" i="15"/>
  <c r="AM132" i="15"/>
  <c r="AW132" i="15" s="1"/>
  <c r="AV132" i="15" s="1"/>
  <c r="AU132" i="15" s="1"/>
  <c r="AT132" i="15" s="1"/>
  <c r="AS132" i="15" s="1"/>
  <c r="AR132" i="15" s="1"/>
  <c r="AQ132" i="15" s="1"/>
  <c r="AP132" i="15" s="1"/>
  <c r="AO132" i="15" s="1"/>
  <c r="AI131" i="15"/>
  <c r="AM130" i="15"/>
  <c r="AW130" i="15" s="1"/>
  <c r="AV130" i="15" s="1"/>
  <c r="AU130" i="15" s="1"/>
  <c r="AT130" i="15" s="1"/>
  <c r="AS130" i="15" s="1"/>
  <c r="AR130" i="15" s="1"/>
  <c r="AQ130" i="15" s="1"/>
  <c r="AI129" i="15"/>
  <c r="AM128" i="15"/>
  <c r="AW128" i="15" s="1"/>
  <c r="AI127" i="15"/>
  <c r="AM126" i="15"/>
  <c r="AW126" i="15" s="1"/>
  <c r="AV126" i="15" s="1"/>
  <c r="AU126" i="15" s="1"/>
  <c r="AT126" i="15" s="1"/>
  <c r="AS126" i="15" s="1"/>
  <c r="AR126" i="15" s="1"/>
  <c r="AQ126" i="15" s="1"/>
  <c r="AI125" i="15"/>
  <c r="AM124" i="15"/>
  <c r="AW124" i="15" s="1"/>
  <c r="AV124" i="15" s="1"/>
  <c r="AU124" i="15" s="1"/>
  <c r="AT124" i="15" s="1"/>
  <c r="AS124" i="15" s="1"/>
  <c r="AR124" i="15" s="1"/>
  <c r="AQ124" i="15" s="1"/>
  <c r="AI123" i="15"/>
  <c r="AM122" i="15"/>
  <c r="AW122" i="15" s="1"/>
  <c r="AV122" i="15" s="1"/>
  <c r="AU122" i="15" s="1"/>
  <c r="AT122" i="15" s="1"/>
  <c r="AS122" i="15" s="1"/>
  <c r="AR122" i="15" s="1"/>
  <c r="AQ122" i="15" s="1"/>
  <c r="AI121" i="15"/>
  <c r="AM120" i="15"/>
  <c r="AW120" i="15" s="1"/>
  <c r="AI119" i="15"/>
  <c r="AM118" i="15"/>
  <c r="AW118" i="15" s="1"/>
  <c r="AV118" i="15" s="1"/>
  <c r="AU118" i="15" s="1"/>
  <c r="AT118" i="15" s="1"/>
  <c r="AS118" i="15" s="1"/>
  <c r="AR118" i="15" s="1"/>
  <c r="AQ118" i="15" s="1"/>
  <c r="AI117" i="15"/>
  <c r="AM116" i="15"/>
  <c r="AW116" i="15" s="1"/>
  <c r="AV116" i="15" s="1"/>
  <c r="AU116" i="15" s="1"/>
  <c r="AT116" i="15" s="1"/>
  <c r="AS116" i="15" s="1"/>
  <c r="AR116" i="15" s="1"/>
  <c r="AQ116" i="15" s="1"/>
  <c r="AP116" i="15" s="1"/>
  <c r="AO116" i="15" s="1"/>
  <c r="AI115" i="15"/>
  <c r="AM114" i="15"/>
  <c r="AW114" i="15" s="1"/>
  <c r="AV114" i="15" s="1"/>
  <c r="AU114" i="15" s="1"/>
  <c r="AT114" i="15" s="1"/>
  <c r="AS114" i="15" s="1"/>
  <c r="AR114" i="15" s="1"/>
  <c r="AQ114" i="15" s="1"/>
  <c r="AI113" i="15"/>
  <c r="AM112" i="15"/>
  <c r="AW112" i="15" s="1"/>
  <c r="AI111" i="15"/>
  <c r="AM110" i="15"/>
  <c r="AW110" i="15" s="1"/>
  <c r="AV110" i="15" s="1"/>
  <c r="AU110" i="15" s="1"/>
  <c r="AT110" i="15" s="1"/>
  <c r="AS110" i="15" s="1"/>
  <c r="AR110" i="15" s="1"/>
  <c r="AQ110" i="15" s="1"/>
  <c r="AI109" i="15"/>
  <c r="AM108" i="15"/>
  <c r="AW108" i="15" s="1"/>
  <c r="AV108" i="15" s="1"/>
  <c r="AU108" i="15" s="1"/>
  <c r="AT108" i="15" s="1"/>
  <c r="AS108" i="15" s="1"/>
  <c r="AR108" i="15" s="1"/>
  <c r="AQ108" i="15" s="1"/>
  <c r="AP108" i="15" s="1"/>
  <c r="AO108" i="15" s="1"/>
  <c r="AJ199" i="15"/>
  <c r="AH205" i="15"/>
  <c r="AL204" i="15"/>
  <c r="AH203" i="15"/>
  <c r="AL202" i="15"/>
  <c r="AH201" i="15"/>
  <c r="AL200" i="15"/>
  <c r="AH199" i="15"/>
  <c r="AL198" i="15"/>
  <c r="AH197" i="15"/>
  <c r="AL196" i="15"/>
  <c r="AH195" i="15"/>
  <c r="AL194" i="15"/>
  <c r="AH193" i="15"/>
  <c r="AL192" i="15"/>
  <c r="AH191" i="15"/>
  <c r="AL190" i="15"/>
  <c r="AH189" i="15"/>
  <c r="AL188" i="15"/>
  <c r="AH187" i="15"/>
  <c r="AL186" i="15"/>
  <c r="AH185" i="15"/>
  <c r="AL184" i="15"/>
  <c r="AH183" i="15"/>
  <c r="AL182" i="15"/>
  <c r="AH181" i="15"/>
  <c r="AL180" i="15"/>
  <c r="AH179" i="15"/>
  <c r="AL178" i="15"/>
  <c r="AH177" i="15"/>
  <c r="AL176" i="15"/>
  <c r="AH175" i="15"/>
  <c r="AL174" i="15"/>
  <c r="AH173" i="15"/>
  <c r="AL172" i="15"/>
  <c r="AH171" i="15"/>
  <c r="AL170" i="15"/>
  <c r="AH169" i="15"/>
  <c r="AL168" i="15"/>
  <c r="AH167" i="15"/>
  <c r="AL166" i="15"/>
  <c r="AH165" i="15"/>
  <c r="AL164" i="15"/>
  <c r="AH163" i="15"/>
  <c r="AL162" i="15"/>
  <c r="AH161" i="15"/>
  <c r="AL160" i="15"/>
  <c r="AH159" i="15"/>
  <c r="AL158" i="15"/>
  <c r="AH157" i="15"/>
  <c r="AL156" i="15"/>
  <c r="AH155" i="15"/>
  <c r="AL154" i="15"/>
  <c r="AH153" i="15"/>
  <c r="AL152" i="15"/>
  <c r="AH151" i="15"/>
  <c r="AL150" i="15"/>
  <c r="AH149" i="15"/>
  <c r="AL148" i="15"/>
  <c r="AH147" i="15"/>
  <c r="AL146" i="15"/>
  <c r="AH145" i="15"/>
  <c r="AL144" i="15"/>
  <c r="AH143" i="15"/>
  <c r="AL142" i="15"/>
  <c r="AH141" i="15"/>
  <c r="AL140" i="15"/>
  <c r="AH139" i="15"/>
  <c r="AL138" i="15"/>
  <c r="AH137" i="15"/>
  <c r="AL136" i="15"/>
  <c r="AH135" i="15"/>
  <c r="AL134" i="15"/>
  <c r="AH133" i="15"/>
  <c r="AL132" i="15"/>
  <c r="AH131" i="15"/>
  <c r="AL130" i="15"/>
  <c r="AH129" i="15"/>
  <c r="AL128" i="15"/>
  <c r="AH127" i="15"/>
  <c r="AL126" i="15"/>
  <c r="AH125" i="15"/>
  <c r="AL124" i="15"/>
  <c r="AH123" i="15"/>
  <c r="AL122" i="15"/>
  <c r="AH121" i="15"/>
  <c r="AL120" i="15"/>
  <c r="AH119" i="15"/>
  <c r="AL118" i="15"/>
  <c r="AH117" i="15"/>
  <c r="AL116" i="15"/>
  <c r="AH115" i="15"/>
  <c r="AL114" i="15"/>
  <c r="AH113" i="15"/>
  <c r="AL112" i="15"/>
  <c r="AH111" i="15"/>
  <c r="AL110" i="15"/>
  <c r="AH109" i="15"/>
  <c r="AL108" i="15"/>
  <c r="C31" i="17"/>
  <c r="C33" i="17"/>
  <c r="C30" i="17"/>
  <c r="C20" i="17"/>
  <c r="C50" i="17"/>
  <c r="C25" i="17"/>
  <c r="C37" i="17"/>
  <c r="C36" i="17"/>
  <c r="C44" i="17"/>
  <c r="F403" i="9"/>
  <c r="F402" i="9"/>
  <c r="F401" i="9"/>
  <c r="F400" i="9"/>
  <c r="F399" i="9"/>
  <c r="F398" i="9"/>
  <c r="F397" i="9"/>
  <c r="F396" i="9"/>
  <c r="F395" i="9"/>
  <c r="F394" i="9"/>
  <c r="F393" i="9"/>
  <c r="F392" i="9"/>
  <c r="F391" i="9"/>
  <c r="F390" i="9"/>
  <c r="F389" i="9"/>
  <c r="F388" i="9"/>
  <c r="F387" i="9"/>
  <c r="F386" i="9"/>
  <c r="F385" i="9"/>
  <c r="F384" i="9"/>
  <c r="F383" i="9"/>
  <c r="F382" i="9"/>
  <c r="F381" i="9"/>
  <c r="F380" i="9"/>
  <c r="F379" i="9"/>
  <c r="F378" i="9"/>
  <c r="F377" i="9"/>
  <c r="F376" i="9"/>
  <c r="F375" i="9"/>
  <c r="F374" i="9"/>
  <c r="F373" i="9"/>
  <c r="F372" i="9"/>
  <c r="F371" i="9"/>
  <c r="F370" i="9"/>
  <c r="F369" i="9"/>
  <c r="F368" i="9"/>
  <c r="F367" i="9"/>
  <c r="F366" i="9"/>
  <c r="F365" i="9"/>
  <c r="F364" i="9"/>
  <c r="F363" i="9"/>
  <c r="F362" i="9"/>
  <c r="F361" i="9"/>
  <c r="F360" i="9"/>
  <c r="F359" i="9"/>
  <c r="F358" i="9"/>
  <c r="F357" i="9"/>
  <c r="F356" i="9"/>
  <c r="F355" i="9"/>
  <c r="F354" i="9"/>
  <c r="F353" i="9"/>
  <c r="F352" i="9"/>
  <c r="F351" i="9"/>
  <c r="F350" i="9"/>
  <c r="F349" i="9"/>
  <c r="F348" i="9"/>
  <c r="F347" i="9"/>
  <c r="F346" i="9"/>
  <c r="F345" i="9"/>
  <c r="F344" i="9"/>
  <c r="F343" i="9"/>
  <c r="F342" i="9"/>
  <c r="F341" i="9"/>
  <c r="F340" i="9"/>
  <c r="F339" i="9"/>
  <c r="F338" i="9"/>
  <c r="F337" i="9"/>
  <c r="F336" i="9"/>
  <c r="F335" i="9"/>
  <c r="F334" i="9"/>
  <c r="F333" i="9"/>
  <c r="F332" i="9"/>
  <c r="F331" i="9"/>
  <c r="F330" i="9"/>
  <c r="F329" i="9"/>
  <c r="F328" i="9"/>
  <c r="F327" i="9"/>
  <c r="F326" i="9"/>
  <c r="F325" i="9"/>
  <c r="F324" i="9"/>
  <c r="F323" i="9"/>
  <c r="F322" i="9"/>
  <c r="F321" i="9"/>
  <c r="F320" i="9"/>
  <c r="F319" i="9"/>
  <c r="F318" i="9"/>
  <c r="F317" i="9"/>
  <c r="F316" i="9"/>
  <c r="F315" i="9"/>
  <c r="F314" i="9"/>
  <c r="F313" i="9"/>
  <c r="F312" i="9"/>
  <c r="F311" i="9"/>
  <c r="F310" i="9"/>
  <c r="F309" i="9"/>
  <c r="F308" i="9"/>
  <c r="F307" i="9"/>
  <c r="F306" i="9"/>
  <c r="F305" i="9"/>
  <c r="F304" i="9"/>
  <c r="F303" i="9"/>
  <c r="F302" i="9"/>
  <c r="F301" i="9"/>
  <c r="F300" i="9"/>
  <c r="F299" i="9"/>
  <c r="F298" i="9"/>
  <c r="F297" i="9"/>
  <c r="F296" i="9"/>
  <c r="F295" i="9"/>
  <c r="F294" i="9"/>
  <c r="F293" i="9"/>
  <c r="F292" i="9"/>
  <c r="F291" i="9"/>
  <c r="F290" i="9"/>
  <c r="F289" i="9"/>
  <c r="F288" i="9"/>
  <c r="F287" i="9"/>
  <c r="F286" i="9"/>
  <c r="F285" i="9"/>
  <c r="F284" i="9"/>
  <c r="F282" i="9"/>
  <c r="F281" i="9"/>
  <c r="F280" i="9"/>
  <c r="F279" i="9"/>
  <c r="F278" i="9"/>
  <c r="F277" i="9"/>
  <c r="F276" i="9"/>
  <c r="F275" i="9"/>
  <c r="F274" i="9"/>
  <c r="F273" i="9"/>
  <c r="F272" i="9"/>
  <c r="F271" i="9"/>
  <c r="F270" i="9"/>
  <c r="F269" i="9"/>
  <c r="F268" i="9"/>
  <c r="F267" i="9"/>
  <c r="F266" i="9"/>
  <c r="F265" i="9"/>
  <c r="F264" i="9"/>
  <c r="F263" i="9"/>
  <c r="F262" i="9"/>
  <c r="F261" i="9"/>
  <c r="F260" i="9"/>
  <c r="F259" i="9"/>
  <c r="F258" i="9"/>
  <c r="F257" i="9"/>
  <c r="F256" i="9"/>
  <c r="F255" i="9"/>
  <c r="F254" i="9"/>
  <c r="F253" i="9"/>
  <c r="F252" i="9"/>
  <c r="F251" i="9"/>
  <c r="F250" i="9"/>
  <c r="F249" i="9"/>
  <c r="F248" i="9"/>
  <c r="F247" i="9"/>
  <c r="F246" i="9"/>
  <c r="F245" i="9"/>
  <c r="F244" i="9"/>
  <c r="F243" i="9"/>
  <c r="F242" i="9"/>
  <c r="F241" i="9"/>
  <c r="F240" i="9"/>
  <c r="F239" i="9"/>
  <c r="F238" i="9"/>
  <c r="F23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484" i="9"/>
  <c r="F483" i="9"/>
  <c r="F482" i="9"/>
  <c r="F481" i="9"/>
  <c r="F480" i="9"/>
  <c r="F479" i="9"/>
  <c r="F478" i="9"/>
  <c r="F477" i="9"/>
  <c r="F476" i="9"/>
  <c r="F475" i="9"/>
  <c r="F474" i="9"/>
  <c r="F473" i="9"/>
  <c r="F472" i="9"/>
  <c r="F471" i="9"/>
  <c r="F470" i="9"/>
  <c r="F469" i="9"/>
  <c r="F468" i="9"/>
  <c r="F467" i="9"/>
  <c r="F466" i="9"/>
  <c r="F465" i="9"/>
  <c r="F464" i="9"/>
  <c r="F463" i="9"/>
  <c r="F462" i="9"/>
  <c r="F461" i="9"/>
  <c r="F460" i="9"/>
  <c r="F459" i="9"/>
  <c r="F458" i="9"/>
  <c r="F457" i="9"/>
  <c r="F456" i="9"/>
  <c r="F455" i="9"/>
  <c r="F454" i="9"/>
  <c r="F453" i="9"/>
  <c r="F452" i="9"/>
  <c r="F451" i="9"/>
  <c r="F450" i="9"/>
  <c r="F449" i="9"/>
  <c r="F448" i="9"/>
  <c r="F447" i="9"/>
  <c r="F446" i="9"/>
  <c r="F445" i="9"/>
  <c r="F444" i="9"/>
  <c r="F443" i="9"/>
  <c r="F442" i="9"/>
  <c r="F441" i="9"/>
  <c r="F440" i="9"/>
  <c r="F439" i="9"/>
  <c r="F438" i="9"/>
  <c r="F437" i="9"/>
  <c r="F436" i="9"/>
  <c r="F435" i="9"/>
  <c r="F434" i="9"/>
  <c r="F433" i="9"/>
  <c r="F432" i="9"/>
  <c r="F431" i="9"/>
  <c r="F430" i="9"/>
  <c r="F429" i="9"/>
  <c r="F428" i="9"/>
  <c r="F427" i="9"/>
  <c r="F426" i="9"/>
  <c r="F425" i="9"/>
  <c r="F424" i="9"/>
  <c r="F423" i="9"/>
  <c r="F422" i="9"/>
  <c r="F421" i="9"/>
  <c r="F420" i="9"/>
  <c r="F419" i="9"/>
  <c r="F418" i="9"/>
  <c r="F417" i="9"/>
  <c r="F416" i="9"/>
  <c r="F415" i="9"/>
  <c r="F414" i="9"/>
  <c r="F413" i="9"/>
  <c r="F412" i="9"/>
  <c r="F411" i="9"/>
  <c r="F410" i="9"/>
  <c r="F409" i="9"/>
  <c r="F408" i="9"/>
  <c r="F407" i="9"/>
  <c r="F406" i="9"/>
  <c r="F405" i="9"/>
  <c r="F404"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4" i="9"/>
  <c r="F33" i="9"/>
  <c r="F32" i="9"/>
  <c r="F608" i="9"/>
  <c r="F607" i="9"/>
  <c r="F606" i="9"/>
  <c r="F605" i="9"/>
  <c r="F604" i="9"/>
  <c r="F603" i="9"/>
  <c r="F602" i="9"/>
  <c r="F601" i="9"/>
  <c r="F600" i="9"/>
  <c r="F599" i="9"/>
  <c r="F598" i="9"/>
  <c r="F597" i="9"/>
  <c r="F596" i="9"/>
  <c r="F595" i="9"/>
  <c r="F594" i="9"/>
  <c r="F593" i="9"/>
  <c r="F592" i="9"/>
  <c r="F591" i="9"/>
  <c r="F590" i="9"/>
  <c r="F589" i="9"/>
  <c r="F588" i="9"/>
  <c r="F587" i="9"/>
  <c r="F586" i="9"/>
  <c r="F585" i="9"/>
  <c r="F584" i="9"/>
  <c r="F583" i="9"/>
  <c r="F582" i="9"/>
  <c r="F581" i="9"/>
  <c r="F580" i="9"/>
  <c r="F579" i="9"/>
  <c r="F578" i="9"/>
  <c r="F577" i="9"/>
  <c r="F576" i="9"/>
  <c r="F575" i="9"/>
  <c r="F574" i="9"/>
  <c r="F573" i="9"/>
  <c r="F572" i="9"/>
  <c r="F571" i="9"/>
  <c r="F570" i="9"/>
  <c r="F569" i="9"/>
  <c r="F568" i="9"/>
  <c r="F567" i="9"/>
  <c r="F566" i="9"/>
  <c r="F565" i="9"/>
  <c r="F564" i="9"/>
  <c r="F563" i="9"/>
  <c r="F562" i="9"/>
  <c r="F561" i="9"/>
  <c r="F560" i="9"/>
  <c r="F559" i="9"/>
  <c r="F558" i="9"/>
  <c r="F557" i="9"/>
  <c r="F556" i="9"/>
  <c r="F555" i="9"/>
  <c r="F554" i="9"/>
  <c r="F553" i="9"/>
  <c r="F552" i="9"/>
  <c r="F551" i="9"/>
  <c r="F550" i="9"/>
  <c r="F549" i="9"/>
  <c r="F548" i="9"/>
  <c r="F547" i="9"/>
  <c r="F546" i="9"/>
  <c r="F545" i="9"/>
  <c r="F544" i="9"/>
  <c r="F543" i="9"/>
  <c r="F542" i="9"/>
  <c r="F541" i="9"/>
  <c r="F540" i="9"/>
  <c r="F539" i="9"/>
  <c r="F538" i="9"/>
  <c r="F537" i="9"/>
  <c r="F536" i="9"/>
  <c r="F535" i="9"/>
  <c r="F534" i="9"/>
  <c r="F533" i="9"/>
  <c r="F532" i="9"/>
  <c r="F531" i="9"/>
  <c r="F530" i="9"/>
  <c r="F529" i="9"/>
  <c r="F528" i="9"/>
  <c r="F527" i="9"/>
  <c r="F526" i="9"/>
  <c r="F525" i="9"/>
  <c r="F524" i="9"/>
  <c r="F523" i="9"/>
  <c r="F522" i="9"/>
  <c r="F521" i="9"/>
  <c r="F520" i="9"/>
  <c r="F519" i="9"/>
  <c r="F518" i="9"/>
  <c r="F517" i="9"/>
  <c r="F516" i="9"/>
  <c r="F515" i="9"/>
  <c r="F514" i="9"/>
  <c r="F513" i="9"/>
  <c r="F512" i="9"/>
  <c r="F511" i="9"/>
  <c r="F510" i="9"/>
  <c r="F509" i="9"/>
  <c r="F508" i="9"/>
  <c r="F507" i="9"/>
  <c r="F506" i="9"/>
  <c r="F505" i="9"/>
  <c r="F504" i="9"/>
  <c r="F503" i="9"/>
  <c r="F502" i="9"/>
  <c r="F501" i="9"/>
  <c r="F500" i="9"/>
  <c r="F499" i="9"/>
  <c r="F498" i="9"/>
  <c r="F497" i="9"/>
  <c r="F496" i="9"/>
  <c r="F495" i="9"/>
  <c r="F494" i="9"/>
  <c r="F493" i="9"/>
  <c r="F492" i="9"/>
  <c r="F491" i="9"/>
  <c r="F490" i="9"/>
  <c r="F489" i="9"/>
  <c r="F487" i="9"/>
  <c r="F486" i="9"/>
  <c r="F485" i="9"/>
  <c r="U38" i="15"/>
  <c r="AE38" i="15" s="1"/>
  <c r="V38" i="15"/>
  <c r="AF38" i="15" s="1"/>
  <c r="W38" i="15"/>
  <c r="X38" i="15"/>
  <c r="Y38" i="15"/>
  <c r="Z38" i="15"/>
  <c r="AA38" i="15"/>
  <c r="AB38" i="15"/>
  <c r="AC38" i="15"/>
  <c r="AD38" i="15"/>
  <c r="AN38" i="15" s="1"/>
  <c r="AX38" i="15" s="1"/>
  <c r="U39" i="15"/>
  <c r="AE39" i="15" s="1"/>
  <c r="V39" i="15"/>
  <c r="AF39" i="15" s="1"/>
  <c r="W39" i="15"/>
  <c r="AG39" i="15" s="1"/>
  <c r="X39" i="15"/>
  <c r="AH39" i="15" s="1"/>
  <c r="Y39" i="15"/>
  <c r="AI39" i="15" s="1"/>
  <c r="Z39" i="15"/>
  <c r="AJ39" i="15" s="1"/>
  <c r="AA39" i="15"/>
  <c r="AK39" i="15" s="1"/>
  <c r="AB39" i="15"/>
  <c r="AL39" i="15" s="1"/>
  <c r="AC39" i="15"/>
  <c r="AD39" i="15"/>
  <c r="AN39" i="15" s="1"/>
  <c r="AX39" i="15" s="1"/>
  <c r="U40" i="15"/>
  <c r="AE40" i="15" s="1"/>
  <c r="V40" i="15"/>
  <c r="AF40" i="15" s="1"/>
  <c r="W40" i="15"/>
  <c r="AG40" i="15" s="1"/>
  <c r="X40" i="15"/>
  <c r="AH40" i="15" s="1"/>
  <c r="Y40" i="15"/>
  <c r="AI40" i="15" s="1"/>
  <c r="Z40" i="15"/>
  <c r="AJ40" i="15" s="1"/>
  <c r="AA40" i="15"/>
  <c r="AB40" i="15"/>
  <c r="AC40" i="15"/>
  <c r="AM40" i="15" s="1"/>
  <c r="AD40" i="15"/>
  <c r="AN40" i="15" s="1"/>
  <c r="AX40" i="15" s="1"/>
  <c r="U41" i="15"/>
  <c r="AE41" i="15" s="1"/>
  <c r="V41" i="15"/>
  <c r="W41" i="15"/>
  <c r="X41" i="15"/>
  <c r="Y41" i="15"/>
  <c r="Z41" i="15"/>
  <c r="AA41" i="15"/>
  <c r="AB41" i="15"/>
  <c r="AC41" i="15"/>
  <c r="AM41" i="15" s="1"/>
  <c r="AD41" i="15"/>
  <c r="U42" i="15"/>
  <c r="AE42" i="15" s="1"/>
  <c r="V42" i="15"/>
  <c r="AF42" i="15" s="1"/>
  <c r="W42" i="15"/>
  <c r="X42" i="15"/>
  <c r="Y42" i="15"/>
  <c r="Z42" i="15"/>
  <c r="AJ42" i="15" s="1"/>
  <c r="AA42" i="15"/>
  <c r="AK42" i="15" s="1"/>
  <c r="AB42" i="15"/>
  <c r="AC42" i="15"/>
  <c r="AM42" i="15" s="1"/>
  <c r="AD42" i="15"/>
  <c r="AN42" i="15" s="1"/>
  <c r="AX42" i="15" s="1"/>
  <c r="U43" i="15"/>
  <c r="AE43" i="15" s="1"/>
  <c r="V43" i="15"/>
  <c r="W43" i="15"/>
  <c r="AG43" i="15" s="1"/>
  <c r="X43" i="15"/>
  <c r="AH43" i="15" s="1"/>
  <c r="Y43" i="15"/>
  <c r="Z43" i="15"/>
  <c r="AJ43" i="15" s="1"/>
  <c r="AA43" i="15"/>
  <c r="AK43" i="15" s="1"/>
  <c r="AB43" i="15"/>
  <c r="AC43" i="15"/>
  <c r="AD43" i="15"/>
  <c r="AN43" i="15" s="1"/>
  <c r="AX43" i="15"/>
  <c r="U44" i="15"/>
  <c r="AE44" i="15" s="1"/>
  <c r="V44" i="15"/>
  <c r="W44" i="15"/>
  <c r="X44" i="15"/>
  <c r="AH44" i="15" s="1"/>
  <c r="Y44" i="15"/>
  <c r="Z44" i="15"/>
  <c r="AA44" i="15"/>
  <c r="AB44" i="15"/>
  <c r="AL44" i="15" s="1"/>
  <c r="AC44" i="15"/>
  <c r="AD44" i="15"/>
  <c r="AN44" i="15" s="1"/>
  <c r="AX44" i="15" s="1"/>
  <c r="U45" i="15"/>
  <c r="AE45" i="15" s="1"/>
  <c r="V45" i="15"/>
  <c r="W45" i="15"/>
  <c r="X45" i="15"/>
  <c r="Y45" i="15"/>
  <c r="AI45" i="15" s="1"/>
  <c r="Z45" i="15"/>
  <c r="AA45" i="15"/>
  <c r="AB45" i="15"/>
  <c r="AC45" i="15"/>
  <c r="AM45" i="15" s="1"/>
  <c r="AD45" i="15"/>
  <c r="U46" i="15"/>
  <c r="AE46" i="15" s="1"/>
  <c r="V46" i="15"/>
  <c r="AF46" i="15" s="1"/>
  <c r="W46" i="15"/>
  <c r="X46" i="15"/>
  <c r="Y46" i="15"/>
  <c r="Z46" i="15"/>
  <c r="AA46" i="15"/>
  <c r="AB46" i="15"/>
  <c r="AC46" i="15"/>
  <c r="AD46" i="15"/>
  <c r="AN46" i="15" s="1"/>
  <c r="AX46" i="15" s="1"/>
  <c r="U47" i="15"/>
  <c r="AE47" i="15" s="1"/>
  <c r="V47" i="15"/>
  <c r="AF47" i="15" s="1"/>
  <c r="W47" i="15"/>
  <c r="AG47" i="15" s="1"/>
  <c r="X47" i="15"/>
  <c r="Y47" i="15"/>
  <c r="Z47" i="15"/>
  <c r="AA47" i="15"/>
  <c r="AB47" i="15"/>
  <c r="AC47" i="15"/>
  <c r="AD47" i="15"/>
  <c r="AN47" i="15" s="1"/>
  <c r="AX47" i="15" s="1"/>
  <c r="U48" i="15"/>
  <c r="AE48" i="15" s="1"/>
  <c r="V48" i="15"/>
  <c r="AF48" i="15" s="1"/>
  <c r="W48" i="15"/>
  <c r="X48" i="15"/>
  <c r="AH48" i="15" s="1"/>
  <c r="Y48" i="15"/>
  <c r="Z48" i="15"/>
  <c r="AA48" i="15"/>
  <c r="AK48" i="15" s="1"/>
  <c r="AB48" i="15"/>
  <c r="AL48" i="15" s="1"/>
  <c r="AC48" i="15"/>
  <c r="AD48" i="15"/>
  <c r="AN48" i="15" s="1"/>
  <c r="AX48" i="15" s="1"/>
  <c r="U49" i="15"/>
  <c r="AE49" i="15" s="1"/>
  <c r="V49" i="15"/>
  <c r="W49" i="15"/>
  <c r="X49" i="15"/>
  <c r="Y49" i="15"/>
  <c r="Z49" i="15"/>
  <c r="AA49" i="15"/>
  <c r="AB49" i="15"/>
  <c r="AC49" i="15"/>
  <c r="AM49" i="15" s="1"/>
  <c r="AD49" i="15"/>
  <c r="U50" i="15"/>
  <c r="AE50" i="15" s="1"/>
  <c r="V50" i="15"/>
  <c r="AF50" i="15" s="1"/>
  <c r="W50" i="15"/>
  <c r="X50" i="15"/>
  <c r="Y50" i="15"/>
  <c r="Z50" i="15"/>
  <c r="AJ50" i="15" s="1"/>
  <c r="AA50" i="15"/>
  <c r="AB50" i="15"/>
  <c r="AC50" i="15"/>
  <c r="AD50" i="15"/>
  <c r="AN50" i="15" s="1"/>
  <c r="AX50" i="15" s="1"/>
  <c r="U51" i="15"/>
  <c r="AE51" i="15" s="1"/>
  <c r="V51" i="15"/>
  <c r="W51" i="15"/>
  <c r="AG51" i="15" s="1"/>
  <c r="X51" i="15"/>
  <c r="Y51" i="15"/>
  <c r="Z51" i="15"/>
  <c r="AJ51" i="15" s="1"/>
  <c r="AA51" i="15"/>
  <c r="AB51" i="15"/>
  <c r="AC51" i="15"/>
  <c r="AM51" i="15" s="1"/>
  <c r="AD51" i="15"/>
  <c r="AN51" i="15" s="1"/>
  <c r="AX51" i="15"/>
  <c r="U52" i="15"/>
  <c r="AE52" i="15" s="1"/>
  <c r="V52" i="15"/>
  <c r="W52" i="15"/>
  <c r="X52" i="15"/>
  <c r="Y52" i="15"/>
  <c r="Z52" i="15"/>
  <c r="AJ52" i="15" s="1"/>
  <c r="AA52" i="15"/>
  <c r="AB52" i="15"/>
  <c r="AC52" i="15"/>
  <c r="AD52" i="15"/>
  <c r="AN52" i="15" s="1"/>
  <c r="AX52" i="15" s="1"/>
  <c r="U53" i="15"/>
  <c r="AE53" i="15" s="1"/>
  <c r="V53" i="15"/>
  <c r="W53" i="15"/>
  <c r="X53" i="15"/>
  <c r="Y53" i="15"/>
  <c r="AI53" i="15" s="1"/>
  <c r="Z53" i="15"/>
  <c r="AA53" i="15"/>
  <c r="AB53" i="15"/>
  <c r="AL53" i="15" s="1"/>
  <c r="AC53" i="15"/>
  <c r="AD53" i="15"/>
  <c r="U54" i="15"/>
  <c r="AE54" i="15" s="1"/>
  <c r="V54" i="15"/>
  <c r="AF54" i="15" s="1"/>
  <c r="W54" i="15"/>
  <c r="X54" i="15"/>
  <c r="Y54" i="15"/>
  <c r="Z54" i="15"/>
  <c r="AA54" i="15"/>
  <c r="AB54" i="15"/>
  <c r="AC54" i="15"/>
  <c r="AD54" i="15"/>
  <c r="AN54" i="15" s="1"/>
  <c r="AX54" i="15" s="1"/>
  <c r="U55" i="15"/>
  <c r="AE55" i="15" s="1"/>
  <c r="V55" i="15"/>
  <c r="AF55" i="15" s="1"/>
  <c r="W55" i="15"/>
  <c r="AG55" i="15" s="1"/>
  <c r="X55" i="15"/>
  <c r="Y55" i="15"/>
  <c r="Z55" i="15"/>
  <c r="AA55" i="15"/>
  <c r="AK55" i="15" s="1"/>
  <c r="AB55" i="15"/>
  <c r="AC55" i="15"/>
  <c r="AD55" i="15"/>
  <c r="AN55" i="15" s="1"/>
  <c r="AX55" i="15" s="1"/>
  <c r="U56" i="15"/>
  <c r="AE56" i="15" s="1"/>
  <c r="V56" i="15"/>
  <c r="AF56" i="15" s="1"/>
  <c r="W56" i="15"/>
  <c r="X56" i="15"/>
  <c r="Y56" i="15"/>
  <c r="Z56" i="15"/>
  <c r="AA56" i="15"/>
  <c r="AK56" i="15" s="1"/>
  <c r="AB56" i="15"/>
  <c r="AL56" i="15" s="1"/>
  <c r="AC56" i="15"/>
  <c r="AD56" i="15"/>
  <c r="AN56" i="15" s="1"/>
  <c r="AX56" i="15" s="1"/>
  <c r="U57" i="15"/>
  <c r="AE57" i="15" s="1"/>
  <c r="V57" i="15"/>
  <c r="W57" i="15"/>
  <c r="X57" i="15"/>
  <c r="Y57" i="15"/>
  <c r="Z57" i="15"/>
  <c r="AA57" i="15"/>
  <c r="AB57" i="15"/>
  <c r="AC57" i="15"/>
  <c r="AD57" i="15"/>
  <c r="U58" i="15"/>
  <c r="AE58" i="15" s="1"/>
  <c r="V58" i="15"/>
  <c r="AF58" i="15" s="1"/>
  <c r="W58" i="15"/>
  <c r="X58" i="15"/>
  <c r="Y58" i="15"/>
  <c r="Z58" i="15"/>
  <c r="AJ58" i="15" s="1"/>
  <c r="AA58" i="15"/>
  <c r="AB58" i="15"/>
  <c r="AC58" i="15"/>
  <c r="AM58" i="15" s="1"/>
  <c r="AD58" i="15"/>
  <c r="AN58" i="15" s="1"/>
  <c r="AX58" i="15" s="1"/>
  <c r="U59" i="15"/>
  <c r="AE59" i="15" s="1"/>
  <c r="V59" i="15"/>
  <c r="W59" i="15"/>
  <c r="AG59" i="15" s="1"/>
  <c r="X59" i="15"/>
  <c r="Y59" i="15"/>
  <c r="Z59" i="15"/>
  <c r="AA59" i="15"/>
  <c r="AK59" i="15" s="1"/>
  <c r="AB59" i="15"/>
  <c r="AC59" i="15"/>
  <c r="AM59" i="15" s="1"/>
  <c r="AD59" i="15"/>
  <c r="AN59" i="15" s="1"/>
  <c r="AX59" i="15"/>
  <c r="AW59" i="15" s="1"/>
  <c r="U60" i="15"/>
  <c r="AE60" i="15" s="1"/>
  <c r="V60" i="15"/>
  <c r="W60" i="15"/>
  <c r="AG60" i="15" s="1"/>
  <c r="X60" i="15"/>
  <c r="AH60" i="15" s="1"/>
  <c r="Y60" i="15"/>
  <c r="Z60" i="15"/>
  <c r="AJ60" i="15" s="1"/>
  <c r="AA60" i="15"/>
  <c r="AK60" i="15" s="1"/>
  <c r="AB60" i="15"/>
  <c r="AL60" i="15" s="1"/>
  <c r="AC60" i="15"/>
  <c r="AM60" i="15" s="1"/>
  <c r="AD60" i="15"/>
  <c r="AN60" i="15" s="1"/>
  <c r="AX60" i="15"/>
  <c r="U61" i="15"/>
  <c r="AE61" i="15" s="1"/>
  <c r="V61" i="15"/>
  <c r="W61" i="15"/>
  <c r="X61" i="15"/>
  <c r="Y61" i="15"/>
  <c r="AI61" i="15" s="1"/>
  <c r="Z61" i="15"/>
  <c r="AA61" i="15"/>
  <c r="AB61" i="15"/>
  <c r="AC61" i="15"/>
  <c r="AM61" i="15" s="1"/>
  <c r="AD61" i="15"/>
  <c r="U62" i="15"/>
  <c r="AE62" i="15" s="1"/>
  <c r="V62" i="15"/>
  <c r="AF62" i="15" s="1"/>
  <c r="W62" i="15"/>
  <c r="X62" i="15"/>
  <c r="Y62" i="15"/>
  <c r="Z62" i="15"/>
  <c r="AA62" i="15"/>
  <c r="AB62" i="15"/>
  <c r="AC62" i="15"/>
  <c r="AD62" i="15"/>
  <c r="AN62" i="15" s="1"/>
  <c r="AX62" i="15" s="1"/>
  <c r="U63" i="15"/>
  <c r="AE63" i="15" s="1"/>
  <c r="V63" i="15"/>
  <c r="AF63" i="15" s="1"/>
  <c r="W63" i="15"/>
  <c r="X63" i="15"/>
  <c r="Y63" i="15"/>
  <c r="Z63" i="15"/>
  <c r="AA63" i="15"/>
  <c r="AK63" i="15" s="1"/>
  <c r="AB63" i="15"/>
  <c r="AC63" i="15"/>
  <c r="AD63" i="15"/>
  <c r="AN63" i="15" s="1"/>
  <c r="AX63" i="15" s="1"/>
  <c r="U64" i="15"/>
  <c r="AE64" i="15" s="1"/>
  <c r="V64" i="15"/>
  <c r="AF64" i="15" s="1"/>
  <c r="W64" i="15"/>
  <c r="X64" i="15"/>
  <c r="AH64" i="15" s="1"/>
  <c r="Y64" i="15"/>
  <c r="Z64" i="15"/>
  <c r="AA64" i="15"/>
  <c r="AK64" i="15" s="1"/>
  <c r="AB64" i="15"/>
  <c r="AL64" i="15" s="1"/>
  <c r="AC64" i="15"/>
  <c r="AD64" i="15"/>
  <c r="AN64" i="15" s="1"/>
  <c r="AX64" i="15" s="1"/>
  <c r="U65" i="15"/>
  <c r="AE65" i="15" s="1"/>
  <c r="V65" i="15"/>
  <c r="W65" i="15"/>
  <c r="X65" i="15"/>
  <c r="Y65" i="15"/>
  <c r="Z65" i="15"/>
  <c r="AA65" i="15"/>
  <c r="AB65" i="15"/>
  <c r="AC65" i="15"/>
  <c r="AM65" i="15" s="1"/>
  <c r="AD65" i="15"/>
  <c r="U66" i="15"/>
  <c r="AE66" i="15" s="1"/>
  <c r="V66" i="15"/>
  <c r="AF66" i="15" s="1"/>
  <c r="W66" i="15"/>
  <c r="X66" i="15"/>
  <c r="Y66" i="15"/>
  <c r="Z66" i="15"/>
  <c r="AA66" i="15"/>
  <c r="AB66" i="15"/>
  <c r="AC66" i="15"/>
  <c r="AM66" i="15" s="1"/>
  <c r="AD66" i="15"/>
  <c r="AN66" i="15" s="1"/>
  <c r="AX66" i="15" s="1"/>
  <c r="U67" i="15"/>
  <c r="AE67" i="15" s="1"/>
  <c r="V67" i="15"/>
  <c r="W67" i="15"/>
  <c r="X67" i="15"/>
  <c r="Y67" i="15"/>
  <c r="Z67" i="15"/>
  <c r="AJ67" i="15" s="1"/>
  <c r="AA67" i="15"/>
  <c r="AK67" i="15" s="1"/>
  <c r="AB67" i="15"/>
  <c r="AC67" i="15"/>
  <c r="AM67" i="15" s="1"/>
  <c r="AD67" i="15"/>
  <c r="AN67" i="15" s="1"/>
  <c r="AX67" i="15" s="1"/>
  <c r="AW67" i="15" s="1"/>
  <c r="U68" i="15"/>
  <c r="AE68" i="15" s="1"/>
  <c r="V68" i="15"/>
  <c r="AF68" i="15" s="1"/>
  <c r="W68" i="15"/>
  <c r="X68" i="15"/>
  <c r="Y68" i="15"/>
  <c r="Z68" i="15"/>
  <c r="AJ68" i="15" s="1"/>
  <c r="AA68" i="15"/>
  <c r="AB68" i="15"/>
  <c r="AC68" i="15"/>
  <c r="AD68" i="15"/>
  <c r="AN68" i="15" s="1"/>
  <c r="AX68" i="15" s="1"/>
  <c r="U69" i="15"/>
  <c r="AE69" i="15" s="1"/>
  <c r="V69" i="15"/>
  <c r="W69" i="15"/>
  <c r="X69" i="15"/>
  <c r="Y69" i="15"/>
  <c r="Z69" i="15"/>
  <c r="AA69" i="15"/>
  <c r="AB69" i="15"/>
  <c r="AL69" i="15" s="1"/>
  <c r="AC69" i="15"/>
  <c r="AM69" i="15" s="1"/>
  <c r="AD69" i="15"/>
  <c r="U70" i="15"/>
  <c r="AE70" i="15" s="1"/>
  <c r="V70" i="15"/>
  <c r="AF70" i="15" s="1"/>
  <c r="W70" i="15"/>
  <c r="X70" i="15"/>
  <c r="Y70" i="15"/>
  <c r="Z70" i="15"/>
  <c r="AA70" i="15"/>
  <c r="AB70" i="15"/>
  <c r="AC70" i="15"/>
  <c r="AD70" i="15"/>
  <c r="AN70" i="15" s="1"/>
  <c r="AX70" i="15" s="1"/>
  <c r="U71" i="15"/>
  <c r="AE71" i="15" s="1"/>
  <c r="V71" i="15"/>
  <c r="AF71" i="15" s="1"/>
  <c r="W71" i="15"/>
  <c r="AG71" i="15" s="1"/>
  <c r="X71" i="15"/>
  <c r="Y71" i="15"/>
  <c r="Z71" i="15"/>
  <c r="AA71" i="15"/>
  <c r="AK71" i="15" s="1"/>
  <c r="AB71" i="15"/>
  <c r="AC71" i="15"/>
  <c r="AD71" i="15"/>
  <c r="AN71" i="15" s="1"/>
  <c r="AX71" i="15" s="1"/>
  <c r="U72" i="15"/>
  <c r="AE72" i="15" s="1"/>
  <c r="V72" i="15"/>
  <c r="AF72" i="15" s="1"/>
  <c r="W72" i="15"/>
  <c r="X72" i="15"/>
  <c r="Y72" i="15"/>
  <c r="Z72" i="15"/>
  <c r="AA72" i="15"/>
  <c r="AB72" i="15"/>
  <c r="AC72" i="15"/>
  <c r="AD72" i="15"/>
  <c r="AN72" i="15" s="1"/>
  <c r="AX72" i="15" s="1"/>
  <c r="U73" i="15"/>
  <c r="AE73" i="15" s="1"/>
  <c r="V73" i="15"/>
  <c r="W73" i="15"/>
  <c r="X73" i="15"/>
  <c r="Y73" i="15"/>
  <c r="Z73" i="15"/>
  <c r="AA73" i="15"/>
  <c r="AB73" i="15"/>
  <c r="AC73" i="15"/>
  <c r="AM73" i="15" s="1"/>
  <c r="AD73" i="15"/>
  <c r="U74" i="15"/>
  <c r="AE74" i="15" s="1"/>
  <c r="V74" i="15"/>
  <c r="AF74" i="15" s="1"/>
  <c r="W74" i="15"/>
  <c r="X74" i="15"/>
  <c r="Y74" i="15"/>
  <c r="Z74" i="15"/>
  <c r="AJ74" i="15" s="1"/>
  <c r="AA74" i="15"/>
  <c r="AB74" i="15"/>
  <c r="AC74" i="15"/>
  <c r="AM74" i="15" s="1"/>
  <c r="AD74" i="15"/>
  <c r="AN74" i="15" s="1"/>
  <c r="AX74" i="15" s="1"/>
  <c r="U75" i="15"/>
  <c r="AE75" i="15" s="1"/>
  <c r="V75" i="15"/>
  <c r="W75" i="15"/>
  <c r="AG75" i="15" s="1"/>
  <c r="X75" i="15"/>
  <c r="Y75" i="15"/>
  <c r="Z75" i="15"/>
  <c r="AJ75" i="15" s="1"/>
  <c r="AA75" i="15"/>
  <c r="AK75" i="15" s="1"/>
  <c r="AB75" i="15"/>
  <c r="AC75" i="15"/>
  <c r="AD75" i="15"/>
  <c r="U76" i="15"/>
  <c r="AE76" i="15" s="1"/>
  <c r="V76" i="15"/>
  <c r="AF76" i="15" s="1"/>
  <c r="W76" i="15"/>
  <c r="X76" i="15"/>
  <c r="Y76" i="15"/>
  <c r="Z76" i="15"/>
  <c r="AA76" i="15"/>
  <c r="AB76" i="15"/>
  <c r="AC76" i="15"/>
  <c r="AD76" i="15"/>
  <c r="AN76" i="15" s="1"/>
  <c r="AX76" i="15" s="1"/>
  <c r="U77" i="15"/>
  <c r="AE77" i="15" s="1"/>
  <c r="V77" i="15"/>
  <c r="W77" i="15"/>
  <c r="X77" i="15"/>
  <c r="Y77" i="15"/>
  <c r="Z77" i="15"/>
  <c r="AA77" i="15"/>
  <c r="AK77" i="15" s="1"/>
  <c r="AB77" i="15"/>
  <c r="AC77" i="15"/>
  <c r="AM77" i="15" s="1"/>
  <c r="AD77" i="15"/>
  <c r="U78" i="15"/>
  <c r="AE78" i="15" s="1"/>
  <c r="V78" i="15"/>
  <c r="AF78" i="15" s="1"/>
  <c r="W78" i="15"/>
  <c r="X78" i="15"/>
  <c r="Y78" i="15"/>
  <c r="Z78" i="15"/>
  <c r="AA78" i="15"/>
  <c r="AB78" i="15"/>
  <c r="AC78" i="15"/>
  <c r="AD78" i="15"/>
  <c r="AN78" i="15" s="1"/>
  <c r="AX78" i="15" s="1"/>
  <c r="U79" i="15"/>
  <c r="AE79" i="15" s="1"/>
  <c r="V79" i="15"/>
  <c r="W79" i="15"/>
  <c r="AG79" i="15" s="1"/>
  <c r="X79" i="15"/>
  <c r="Y79" i="15"/>
  <c r="Z79" i="15"/>
  <c r="AA79" i="15"/>
  <c r="AK79" i="15" s="1"/>
  <c r="AB79" i="15"/>
  <c r="AC79" i="15"/>
  <c r="AD79" i="15"/>
  <c r="U80" i="15"/>
  <c r="AE80" i="15" s="1"/>
  <c r="V80" i="15"/>
  <c r="AF80" i="15" s="1"/>
  <c r="W80" i="15"/>
  <c r="X80" i="15"/>
  <c r="Y80" i="15"/>
  <c r="Z80" i="15"/>
  <c r="AJ80" i="15" s="1"/>
  <c r="AA80" i="15"/>
  <c r="AB80" i="15"/>
  <c r="AC80" i="15"/>
  <c r="AD80" i="15"/>
  <c r="AN80" i="15" s="1"/>
  <c r="AX80" i="15" s="1"/>
  <c r="U81" i="15"/>
  <c r="AE81" i="15" s="1"/>
  <c r="V81" i="15"/>
  <c r="W81" i="15"/>
  <c r="X81" i="15"/>
  <c r="Y81" i="15"/>
  <c r="Z81" i="15"/>
  <c r="AA81" i="15"/>
  <c r="AB81" i="15"/>
  <c r="AC81" i="15"/>
  <c r="AM81" i="15" s="1"/>
  <c r="AD81" i="15"/>
  <c r="U82" i="15"/>
  <c r="AE82" i="15" s="1"/>
  <c r="V82" i="15"/>
  <c r="AF82" i="15" s="1"/>
  <c r="W82" i="15"/>
  <c r="X82" i="15"/>
  <c r="Y82" i="15"/>
  <c r="Z82" i="15"/>
  <c r="AJ82" i="15" s="1"/>
  <c r="AA82" i="15"/>
  <c r="AB82" i="15"/>
  <c r="AC82" i="15"/>
  <c r="AD82" i="15"/>
  <c r="AN82" i="15" s="1"/>
  <c r="AX82" i="15" s="1"/>
  <c r="U83" i="15"/>
  <c r="AE83" i="15" s="1"/>
  <c r="V83" i="15"/>
  <c r="W83" i="15"/>
  <c r="AG83" i="15" s="1"/>
  <c r="X83" i="15"/>
  <c r="Y83" i="15"/>
  <c r="AI83" i="15" s="1"/>
  <c r="Z83" i="15"/>
  <c r="AJ83" i="15" s="1"/>
  <c r="AA83" i="15"/>
  <c r="AK83" i="15" s="1"/>
  <c r="AB83" i="15"/>
  <c r="AC83" i="15"/>
  <c r="AD83" i="15"/>
  <c r="U84" i="15"/>
  <c r="AE84" i="15" s="1"/>
  <c r="V84" i="15"/>
  <c r="AF84" i="15" s="1"/>
  <c r="W84" i="15"/>
  <c r="X84" i="15"/>
  <c r="Y84" i="15"/>
  <c r="Z84" i="15"/>
  <c r="AA84" i="15"/>
  <c r="AB84" i="15"/>
  <c r="AC84" i="15"/>
  <c r="AD84" i="15"/>
  <c r="AN84" i="15" s="1"/>
  <c r="AX84" i="15" s="1"/>
  <c r="U85" i="15"/>
  <c r="AE85" i="15" s="1"/>
  <c r="V85" i="15"/>
  <c r="W85" i="15"/>
  <c r="X85" i="15"/>
  <c r="Y85" i="15"/>
  <c r="Z85" i="15"/>
  <c r="AA85" i="15"/>
  <c r="AK85" i="15" s="1"/>
  <c r="AB85" i="15"/>
  <c r="AC85" i="15"/>
  <c r="AM85" i="15" s="1"/>
  <c r="AD85" i="15"/>
  <c r="U86" i="15"/>
  <c r="AE86" i="15" s="1"/>
  <c r="V86" i="15"/>
  <c r="AF86" i="15" s="1"/>
  <c r="W86" i="15"/>
  <c r="X86" i="15"/>
  <c r="Y86" i="15"/>
  <c r="Z86" i="15"/>
  <c r="AA86" i="15"/>
  <c r="AB86" i="15"/>
  <c r="AC86" i="15"/>
  <c r="AD86" i="15"/>
  <c r="AN86" i="15" s="1"/>
  <c r="AX86" i="15" s="1"/>
  <c r="U87" i="15"/>
  <c r="AE87" i="15" s="1"/>
  <c r="V87" i="15"/>
  <c r="W87" i="15"/>
  <c r="X87" i="15"/>
  <c r="Y87" i="15"/>
  <c r="Z87" i="15"/>
  <c r="AA87" i="15"/>
  <c r="AK87" i="15" s="1"/>
  <c r="AB87" i="15"/>
  <c r="AC87" i="15"/>
  <c r="AD87" i="15"/>
  <c r="U88" i="15"/>
  <c r="AE88" i="15" s="1"/>
  <c r="V88" i="15"/>
  <c r="AF88" i="15" s="1"/>
  <c r="W88" i="15"/>
  <c r="X88" i="15"/>
  <c r="Y88" i="15"/>
  <c r="Z88" i="15"/>
  <c r="AJ88" i="15" s="1"/>
  <c r="AA88" i="15"/>
  <c r="AB88" i="15"/>
  <c r="AC88" i="15"/>
  <c r="AD88" i="15"/>
  <c r="AN88" i="15" s="1"/>
  <c r="AX88" i="15" s="1"/>
  <c r="U89" i="15"/>
  <c r="AE89" i="15" s="1"/>
  <c r="V89" i="15"/>
  <c r="W89" i="15"/>
  <c r="X89" i="15"/>
  <c r="Y89" i="15"/>
  <c r="Z89" i="15"/>
  <c r="AA89" i="15"/>
  <c r="AB89" i="15"/>
  <c r="AC89" i="15"/>
  <c r="AM89" i="15" s="1"/>
  <c r="AD89" i="15"/>
  <c r="U90" i="15"/>
  <c r="AE90" i="15" s="1"/>
  <c r="V90" i="15"/>
  <c r="AF90" i="15" s="1"/>
  <c r="W90" i="15"/>
  <c r="X90" i="15"/>
  <c r="Y90" i="15"/>
  <c r="Z90" i="15"/>
  <c r="AJ90" i="15" s="1"/>
  <c r="AA90" i="15"/>
  <c r="AB90" i="15"/>
  <c r="AC90" i="15"/>
  <c r="AD90" i="15"/>
  <c r="AN90" i="15" s="1"/>
  <c r="AX90" i="15" s="1"/>
  <c r="U91" i="15"/>
  <c r="AE91" i="15" s="1"/>
  <c r="V91" i="15"/>
  <c r="W91" i="15"/>
  <c r="AG91" i="15" s="1"/>
  <c r="X91" i="15"/>
  <c r="Y91" i="15"/>
  <c r="AI91" i="15" s="1"/>
  <c r="Z91" i="15"/>
  <c r="AJ91" i="15" s="1"/>
  <c r="AA91" i="15"/>
  <c r="AK91" i="15" s="1"/>
  <c r="AB91" i="15"/>
  <c r="AC91" i="15"/>
  <c r="AD91" i="15"/>
  <c r="U92" i="15"/>
  <c r="AE92" i="15" s="1"/>
  <c r="V92" i="15"/>
  <c r="AF92" i="15" s="1"/>
  <c r="W92" i="15"/>
  <c r="X92" i="15"/>
  <c r="Y92" i="15"/>
  <c r="Z92" i="15"/>
  <c r="AA92" i="15"/>
  <c r="AB92" i="15"/>
  <c r="AC92" i="15"/>
  <c r="AD92" i="15"/>
  <c r="AN92" i="15" s="1"/>
  <c r="AX92" i="15" s="1"/>
  <c r="U93" i="15"/>
  <c r="AE93" i="15" s="1"/>
  <c r="V93" i="15"/>
  <c r="W93" i="15"/>
  <c r="X93" i="15"/>
  <c r="Y93" i="15"/>
  <c r="Z93" i="15"/>
  <c r="AA93" i="15"/>
  <c r="AK93" i="15" s="1"/>
  <c r="AB93" i="15"/>
  <c r="AC93" i="15"/>
  <c r="AM93" i="15" s="1"/>
  <c r="AD93" i="15"/>
  <c r="U94" i="15"/>
  <c r="AE94" i="15" s="1"/>
  <c r="V94" i="15"/>
  <c r="AF94" i="15" s="1"/>
  <c r="W94" i="15"/>
  <c r="X94" i="15"/>
  <c r="Y94" i="15"/>
  <c r="Z94" i="15"/>
  <c r="AA94" i="15"/>
  <c r="AB94" i="15"/>
  <c r="AC94" i="15"/>
  <c r="AD94" i="15"/>
  <c r="AN94" i="15" s="1"/>
  <c r="AX94" i="15" s="1"/>
  <c r="U95" i="15"/>
  <c r="AE95" i="15" s="1"/>
  <c r="V95" i="15"/>
  <c r="W95" i="15"/>
  <c r="X95" i="15"/>
  <c r="Y95" i="15"/>
  <c r="Z95" i="15"/>
  <c r="AA95" i="15"/>
  <c r="AK95" i="15" s="1"/>
  <c r="AB95" i="15"/>
  <c r="AC95" i="15"/>
  <c r="AD95" i="15"/>
  <c r="U96" i="15"/>
  <c r="AE96" i="15" s="1"/>
  <c r="V96" i="15"/>
  <c r="AF96" i="15" s="1"/>
  <c r="W96" i="15"/>
  <c r="X96" i="15"/>
  <c r="Y96" i="15"/>
  <c r="Z96" i="15"/>
  <c r="AJ96" i="15" s="1"/>
  <c r="AA96" i="15"/>
  <c r="AB96" i="15"/>
  <c r="AC96" i="15"/>
  <c r="AD96" i="15"/>
  <c r="AN96" i="15" s="1"/>
  <c r="AX96" i="15" s="1"/>
  <c r="U97" i="15"/>
  <c r="AE97" i="15" s="1"/>
  <c r="V97" i="15"/>
  <c r="W97" i="15"/>
  <c r="X97" i="15"/>
  <c r="Y97" i="15"/>
  <c r="Z97" i="15"/>
  <c r="AA97" i="15"/>
  <c r="AB97" i="15"/>
  <c r="AC97" i="15"/>
  <c r="AM97" i="15" s="1"/>
  <c r="AD97" i="15"/>
  <c r="U98" i="15"/>
  <c r="AE98" i="15" s="1"/>
  <c r="V98" i="15"/>
  <c r="AF98" i="15" s="1"/>
  <c r="W98" i="15"/>
  <c r="X98" i="15"/>
  <c r="Y98" i="15"/>
  <c r="Z98" i="15"/>
  <c r="AJ98" i="15" s="1"/>
  <c r="AA98" i="15"/>
  <c r="AB98" i="15"/>
  <c r="AC98" i="15"/>
  <c r="AD98" i="15"/>
  <c r="AN98" i="15" s="1"/>
  <c r="AX98" i="15" s="1"/>
  <c r="U99" i="15"/>
  <c r="AE99" i="15" s="1"/>
  <c r="V99" i="15"/>
  <c r="W99" i="15"/>
  <c r="AG99" i="15" s="1"/>
  <c r="X99" i="15"/>
  <c r="Y99" i="15"/>
  <c r="AI99" i="15" s="1"/>
  <c r="Z99" i="15"/>
  <c r="AJ99" i="15" s="1"/>
  <c r="AA99" i="15"/>
  <c r="AK99" i="15" s="1"/>
  <c r="AB99" i="15"/>
  <c r="AC99" i="15"/>
  <c r="AD99" i="15"/>
  <c r="U100" i="15"/>
  <c r="AE100" i="15" s="1"/>
  <c r="V100" i="15"/>
  <c r="AF100" i="15" s="1"/>
  <c r="W100" i="15"/>
  <c r="X100" i="15"/>
  <c r="Y100" i="15"/>
  <c r="Z100" i="15"/>
  <c r="AA100" i="15"/>
  <c r="AB100" i="15"/>
  <c r="AC100" i="15"/>
  <c r="AD100" i="15"/>
  <c r="AN100" i="15" s="1"/>
  <c r="AX100" i="15" s="1"/>
  <c r="U101" i="15"/>
  <c r="AE101" i="15" s="1"/>
  <c r="V101" i="15"/>
  <c r="W101" i="15"/>
  <c r="X101" i="15"/>
  <c r="Y101" i="15"/>
  <c r="Z101" i="15"/>
  <c r="AA101" i="15"/>
  <c r="AB101" i="15"/>
  <c r="AC101" i="15"/>
  <c r="AM101" i="15" s="1"/>
  <c r="AD101" i="15"/>
  <c r="U102" i="15"/>
  <c r="AE102" i="15" s="1"/>
  <c r="V102" i="15"/>
  <c r="AF102" i="15" s="1"/>
  <c r="W102" i="15"/>
  <c r="X102" i="15"/>
  <c r="Y102" i="15"/>
  <c r="Z102" i="15"/>
  <c r="AA102" i="15"/>
  <c r="AB102" i="15"/>
  <c r="AC102" i="15"/>
  <c r="AD102" i="15"/>
  <c r="AN102" i="15" s="1"/>
  <c r="AX102" i="15" s="1"/>
  <c r="U103" i="15"/>
  <c r="AE103" i="15" s="1"/>
  <c r="V103" i="15"/>
  <c r="W103" i="15"/>
  <c r="AG103" i="15" s="1"/>
  <c r="X103" i="15"/>
  <c r="Y103" i="15"/>
  <c r="Z103" i="15"/>
  <c r="AA103" i="15"/>
  <c r="AK103" i="15" s="1"/>
  <c r="AB103" i="15"/>
  <c r="AC103" i="15"/>
  <c r="AD103" i="15"/>
  <c r="AN103" i="15" s="1"/>
  <c r="AX103" i="15"/>
  <c r="U104" i="15"/>
  <c r="AE104" i="15" s="1"/>
  <c r="V104" i="15"/>
  <c r="AF104" i="15" s="1"/>
  <c r="W104" i="15"/>
  <c r="X104" i="15"/>
  <c r="AH104" i="15" s="1"/>
  <c r="Y104" i="15"/>
  <c r="Z104" i="15"/>
  <c r="AA104" i="15"/>
  <c r="AB104" i="15"/>
  <c r="AC104" i="15"/>
  <c r="AD104" i="15"/>
  <c r="AN104" i="15" s="1"/>
  <c r="AX104" i="15" s="1"/>
  <c r="U105" i="15"/>
  <c r="AE105" i="15" s="1"/>
  <c r="V105" i="15"/>
  <c r="W105" i="15"/>
  <c r="X105" i="15"/>
  <c r="Y105" i="15"/>
  <c r="Z105" i="15"/>
  <c r="AA105" i="15"/>
  <c r="AB105" i="15"/>
  <c r="AC105" i="15"/>
  <c r="AD105" i="15"/>
  <c r="B2" i="15"/>
  <c r="B3" i="15"/>
  <c r="B4" i="14"/>
  <c r="B5" i="14"/>
  <c r="B6" i="14"/>
  <c r="B7" i="14"/>
  <c r="B8" i="14"/>
  <c r="B9" i="14"/>
  <c r="B10" i="14"/>
  <c r="B11" i="14"/>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3" i="14"/>
  <c r="F6" i="14"/>
  <c r="F7" i="14"/>
  <c r="F8" i="14"/>
  <c r="F9" i="14"/>
  <c r="F10" i="14"/>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4" i="14"/>
  <c r="F5" i="14"/>
  <c r="F3" i="14"/>
  <c r="AW74" i="15" l="1"/>
  <c r="AK68" i="15"/>
  <c r="AG52" i="15"/>
  <c r="AW42" i="15"/>
  <c r="AU111" i="15"/>
  <c r="AT111" i="15" s="1"/>
  <c r="AS111" i="15" s="1"/>
  <c r="AR111" i="15" s="1"/>
  <c r="AQ111" i="15" s="1"/>
  <c r="AU119" i="15"/>
  <c r="AT119" i="15" s="1"/>
  <c r="AS119" i="15" s="1"/>
  <c r="AR119" i="15" s="1"/>
  <c r="AQ119" i="15" s="1"/>
  <c r="AU127" i="15"/>
  <c r="AT127" i="15" s="1"/>
  <c r="AS127" i="15" s="1"/>
  <c r="AR127" i="15" s="1"/>
  <c r="AQ127" i="15" s="1"/>
  <c r="AU135" i="15"/>
  <c r="AT135" i="15" s="1"/>
  <c r="AS135" i="15" s="1"/>
  <c r="AR135" i="15" s="1"/>
  <c r="AQ135" i="15" s="1"/>
  <c r="AU143" i="15"/>
  <c r="AT143" i="15" s="1"/>
  <c r="AS143" i="15" s="1"/>
  <c r="AR143" i="15" s="1"/>
  <c r="AQ143" i="15" s="1"/>
  <c r="AU151" i="15"/>
  <c r="AT151" i="15" s="1"/>
  <c r="AS151" i="15" s="1"/>
  <c r="AR151" i="15" s="1"/>
  <c r="AQ151" i="15" s="1"/>
  <c r="AP151" i="15" s="1"/>
  <c r="AO151" i="15" s="1"/>
  <c r="AU159" i="15"/>
  <c r="AT159" i="15" s="1"/>
  <c r="AS159" i="15" s="1"/>
  <c r="AR159" i="15" s="1"/>
  <c r="AQ159" i="15" s="1"/>
  <c r="AU167" i="15"/>
  <c r="AT167" i="15" s="1"/>
  <c r="AS167" i="15" s="1"/>
  <c r="AR167" i="15" s="1"/>
  <c r="AQ167" i="15" s="1"/>
  <c r="AP167" i="15" s="1"/>
  <c r="AO167" i="15" s="1"/>
  <c r="AU175" i="15"/>
  <c r="AT175" i="15" s="1"/>
  <c r="AS175" i="15" s="1"/>
  <c r="AR175" i="15" s="1"/>
  <c r="AQ175" i="15" s="1"/>
  <c r="AP175" i="15" s="1"/>
  <c r="AO175" i="15" s="1"/>
  <c r="AU183" i="15"/>
  <c r="AT183" i="15" s="1"/>
  <c r="AS183" i="15" s="1"/>
  <c r="AR183" i="15" s="1"/>
  <c r="AQ183" i="15" s="1"/>
  <c r="AP183" i="15" s="1"/>
  <c r="AO183" i="15" s="1"/>
  <c r="AU191" i="15"/>
  <c r="AT191" i="15" s="1"/>
  <c r="AS191" i="15" s="1"/>
  <c r="AR191" i="15" s="1"/>
  <c r="AQ191" i="15" s="1"/>
  <c r="AU199" i="15"/>
  <c r="AT199" i="15" s="1"/>
  <c r="AS199" i="15" s="1"/>
  <c r="AR199" i="15" s="1"/>
  <c r="AQ199" i="15" s="1"/>
  <c r="AM105" i="15"/>
  <c r="AH100" i="15"/>
  <c r="AH96" i="15"/>
  <c r="AH92" i="15"/>
  <c r="AL90" i="15"/>
  <c r="AH88" i="15"/>
  <c r="AH84" i="15"/>
  <c r="AL82" i="15"/>
  <c r="AH80" i="15"/>
  <c r="AH76" i="15"/>
  <c r="AH72" i="15"/>
  <c r="AW66" i="15"/>
  <c r="AM52" i="15"/>
  <c r="AW52" i="15" s="1"/>
  <c r="AV52" i="15" s="1"/>
  <c r="AU52" i="15" s="1"/>
  <c r="AT52" i="15" s="1"/>
  <c r="AS52" i="15" s="1"/>
  <c r="AR52" i="15" s="1"/>
  <c r="AQ52" i="15" s="1"/>
  <c r="AP52" i="15" s="1"/>
  <c r="AO52" i="15" s="1"/>
  <c r="AL45" i="15"/>
  <c r="AG44" i="15"/>
  <c r="AH68" i="15"/>
  <c r="AL52" i="15"/>
  <c r="AW51" i="15"/>
  <c r="AV113" i="15"/>
  <c r="AU113" i="15" s="1"/>
  <c r="AT113" i="15" s="1"/>
  <c r="AS113" i="15" s="1"/>
  <c r="AR113" i="15" s="1"/>
  <c r="AQ113" i="15" s="1"/>
  <c r="AV121" i="15"/>
  <c r="AU121" i="15" s="1"/>
  <c r="AT121" i="15" s="1"/>
  <c r="AS121" i="15" s="1"/>
  <c r="AR121" i="15" s="1"/>
  <c r="AQ121" i="15" s="1"/>
  <c r="AV129" i="15"/>
  <c r="AU129" i="15" s="1"/>
  <c r="AT129" i="15" s="1"/>
  <c r="AS129" i="15" s="1"/>
  <c r="AR129" i="15" s="1"/>
  <c r="AQ129" i="15" s="1"/>
  <c r="AV137" i="15"/>
  <c r="AU137" i="15" s="1"/>
  <c r="AT137" i="15" s="1"/>
  <c r="AS137" i="15" s="1"/>
  <c r="AR137" i="15" s="1"/>
  <c r="AQ137" i="15" s="1"/>
  <c r="AV145" i="15"/>
  <c r="AU145" i="15" s="1"/>
  <c r="AT145" i="15" s="1"/>
  <c r="AS145" i="15" s="1"/>
  <c r="AR145" i="15" s="1"/>
  <c r="AQ145" i="15" s="1"/>
  <c r="AV153" i="15"/>
  <c r="AU153" i="15" s="1"/>
  <c r="AT153" i="15" s="1"/>
  <c r="AS153" i="15" s="1"/>
  <c r="AR153" i="15" s="1"/>
  <c r="AQ153" i="15" s="1"/>
  <c r="AV161" i="15"/>
  <c r="AU161" i="15" s="1"/>
  <c r="AT161" i="15" s="1"/>
  <c r="AS161" i="15" s="1"/>
  <c r="AR161" i="15" s="1"/>
  <c r="AQ161" i="15" s="1"/>
  <c r="AV169" i="15"/>
  <c r="AU169" i="15" s="1"/>
  <c r="AT169" i="15" s="1"/>
  <c r="AS169" i="15" s="1"/>
  <c r="AR169" i="15" s="1"/>
  <c r="AQ169" i="15" s="1"/>
  <c r="AV177" i="15"/>
  <c r="AU177" i="15" s="1"/>
  <c r="AT177" i="15" s="1"/>
  <c r="AS177" i="15" s="1"/>
  <c r="AR177" i="15" s="1"/>
  <c r="AQ177" i="15" s="1"/>
  <c r="AV185" i="15"/>
  <c r="AU185" i="15" s="1"/>
  <c r="AT185" i="15" s="1"/>
  <c r="AS185" i="15" s="1"/>
  <c r="AR185" i="15" s="1"/>
  <c r="AQ185" i="15" s="1"/>
  <c r="AV201" i="15"/>
  <c r="AU201" i="15" s="1"/>
  <c r="AT201" i="15" s="1"/>
  <c r="AS201" i="15" s="1"/>
  <c r="AR201" i="15" s="1"/>
  <c r="AQ201" i="15" s="1"/>
  <c r="AP201" i="15" s="1"/>
  <c r="AO201" i="15" s="1"/>
  <c r="AG68" i="15"/>
  <c r="AW58" i="15"/>
  <c r="AK52" i="15"/>
  <c r="AM44" i="15"/>
  <c r="AW44" i="15" s="1"/>
  <c r="AV44" i="15" s="1"/>
  <c r="AU44" i="15" s="1"/>
  <c r="AT44" i="15" s="1"/>
  <c r="AS44" i="15" s="1"/>
  <c r="AR44" i="15" s="1"/>
  <c r="AQ44" i="15" s="1"/>
  <c r="AP44" i="15" s="1"/>
  <c r="AO44" i="15" s="1"/>
  <c r="AW40" i="15"/>
  <c r="AL104" i="15"/>
  <c r="AU115" i="15"/>
  <c r="AT115" i="15" s="1"/>
  <c r="AS115" i="15" s="1"/>
  <c r="AR115" i="15" s="1"/>
  <c r="AQ115" i="15" s="1"/>
  <c r="AU123" i="15"/>
  <c r="AT123" i="15" s="1"/>
  <c r="AS123" i="15" s="1"/>
  <c r="AR123" i="15" s="1"/>
  <c r="AQ123" i="15" s="1"/>
  <c r="AU131" i="15"/>
  <c r="AT131" i="15" s="1"/>
  <c r="AS131" i="15" s="1"/>
  <c r="AR131" i="15" s="1"/>
  <c r="AQ131" i="15" s="1"/>
  <c r="AV139" i="15"/>
  <c r="AU139" i="15" s="1"/>
  <c r="AT139" i="15" s="1"/>
  <c r="AS139" i="15" s="1"/>
  <c r="AR139" i="15" s="1"/>
  <c r="AQ139" i="15" s="1"/>
  <c r="AV147" i="15"/>
  <c r="AU147" i="15" s="1"/>
  <c r="AT147" i="15" s="1"/>
  <c r="AS147" i="15" s="1"/>
  <c r="AR147" i="15" s="1"/>
  <c r="AQ147" i="15" s="1"/>
  <c r="AV155" i="15"/>
  <c r="AU155" i="15" s="1"/>
  <c r="AT155" i="15" s="1"/>
  <c r="AS155" i="15" s="1"/>
  <c r="AR155" i="15" s="1"/>
  <c r="AQ155" i="15" s="1"/>
  <c r="AP155" i="15" s="1"/>
  <c r="AO155" i="15" s="1"/>
  <c r="AV163" i="15"/>
  <c r="AU163" i="15" s="1"/>
  <c r="AT163" i="15" s="1"/>
  <c r="AS163" i="15" s="1"/>
  <c r="AR163" i="15" s="1"/>
  <c r="AQ163" i="15" s="1"/>
  <c r="AP163" i="15" s="1"/>
  <c r="AO163" i="15" s="1"/>
  <c r="AV171" i="15"/>
  <c r="AU171" i="15" s="1"/>
  <c r="AT171" i="15" s="1"/>
  <c r="AS171" i="15" s="1"/>
  <c r="AR171" i="15" s="1"/>
  <c r="AQ171" i="15" s="1"/>
  <c r="AV179" i="15"/>
  <c r="AU179" i="15" s="1"/>
  <c r="AT179" i="15" s="1"/>
  <c r="AS179" i="15" s="1"/>
  <c r="AR179" i="15" s="1"/>
  <c r="AQ179" i="15" s="1"/>
  <c r="AV187" i="15"/>
  <c r="AU187" i="15" s="1"/>
  <c r="AT187" i="15" s="1"/>
  <c r="AS187" i="15" s="1"/>
  <c r="AR187" i="15" s="1"/>
  <c r="AQ187" i="15" s="1"/>
  <c r="AP187" i="15" s="1"/>
  <c r="AO187" i="15" s="1"/>
  <c r="AV195" i="15"/>
  <c r="AU195" i="15" s="1"/>
  <c r="AT195" i="15" s="1"/>
  <c r="AS195" i="15" s="1"/>
  <c r="AR195" i="15" s="1"/>
  <c r="AQ195" i="15" s="1"/>
  <c r="AV203" i="15"/>
  <c r="AU203" i="15" s="1"/>
  <c r="AT203" i="15" s="1"/>
  <c r="AS203" i="15" s="1"/>
  <c r="AR203" i="15" s="1"/>
  <c r="AQ203" i="15" s="1"/>
  <c r="AP203" i="15" s="1"/>
  <c r="AO203" i="15" s="1"/>
  <c r="AJ102" i="15"/>
  <c r="AL92" i="15"/>
  <c r="AL88" i="15"/>
  <c r="AL84" i="15"/>
  <c r="AL80" i="15"/>
  <c r="AL76" i="15"/>
  <c r="AL72" i="15"/>
  <c r="AM68" i="15"/>
  <c r="AW68" i="15" s="1"/>
  <c r="AV68" i="15" s="1"/>
  <c r="AU68" i="15" s="1"/>
  <c r="AT68" i="15" s="1"/>
  <c r="AS68" i="15" s="1"/>
  <c r="AR68" i="15" s="1"/>
  <c r="AQ68" i="15" s="1"/>
  <c r="AP68" i="15" s="1"/>
  <c r="AO68" i="15" s="1"/>
  <c r="AJ66" i="15"/>
  <c r="AL61" i="15"/>
  <c r="AW60" i="15"/>
  <c r="AJ59" i="15"/>
  <c r="AH56" i="15"/>
  <c r="AK44" i="15"/>
  <c r="AH42" i="15"/>
  <c r="AL40" i="15"/>
  <c r="AI105" i="15"/>
  <c r="AK104" i="15"/>
  <c r="AL100" i="15"/>
  <c r="AL96" i="15"/>
  <c r="AJ104" i="15"/>
  <c r="AM103" i="15"/>
  <c r="AW103" i="15" s="1"/>
  <c r="AM99" i="15"/>
  <c r="AK96" i="15"/>
  <c r="AM95" i="15"/>
  <c r="AI93" i="15"/>
  <c r="AM91" i="15"/>
  <c r="AK88" i="15"/>
  <c r="AM87" i="15"/>
  <c r="AI85" i="15"/>
  <c r="AM83" i="15"/>
  <c r="AK80" i="15"/>
  <c r="AM79" i="15"/>
  <c r="AI77" i="15"/>
  <c r="AM75" i="15"/>
  <c r="AK72" i="15"/>
  <c r="AI69" i="15"/>
  <c r="AL68" i="15"/>
  <c r="AG67" i="15"/>
  <c r="AG63" i="15"/>
  <c r="AM57" i="15"/>
  <c r="AM53" i="15"/>
  <c r="AH52" i="15"/>
  <c r="AK51" i="15"/>
  <c r="AM50" i="15"/>
  <c r="AW50" i="15" s="1"/>
  <c r="AK47" i="15"/>
  <c r="AJ44" i="15"/>
  <c r="AM43" i="15"/>
  <c r="AW43" i="15" s="1"/>
  <c r="AK40" i="15"/>
  <c r="AM39" i="15"/>
  <c r="AW39" i="15" s="1"/>
  <c r="AV39" i="15" s="1"/>
  <c r="AU39" i="15" s="1"/>
  <c r="AT39" i="15" s="1"/>
  <c r="AS39" i="15" s="1"/>
  <c r="AR39" i="15" s="1"/>
  <c r="AQ39" i="15" s="1"/>
  <c r="AV112" i="15"/>
  <c r="AU112" i="15" s="1"/>
  <c r="AT112" i="15" s="1"/>
  <c r="AS112" i="15" s="1"/>
  <c r="AR112" i="15" s="1"/>
  <c r="AQ112" i="15" s="1"/>
  <c r="AP112" i="15" s="1"/>
  <c r="AO112" i="15" s="1"/>
  <c r="AV120" i="15"/>
  <c r="AU120" i="15" s="1"/>
  <c r="AT120" i="15" s="1"/>
  <c r="AS120" i="15" s="1"/>
  <c r="AR120" i="15" s="1"/>
  <c r="AQ120" i="15" s="1"/>
  <c r="AP120" i="15" s="1"/>
  <c r="AO120" i="15" s="1"/>
  <c r="AV128" i="15"/>
  <c r="AU128" i="15" s="1"/>
  <c r="AT128" i="15" s="1"/>
  <c r="AS128" i="15" s="1"/>
  <c r="AR128" i="15" s="1"/>
  <c r="AQ128" i="15" s="1"/>
  <c r="AV136" i="15"/>
  <c r="AU136" i="15" s="1"/>
  <c r="AT136" i="15" s="1"/>
  <c r="AS136" i="15" s="1"/>
  <c r="AR136" i="15" s="1"/>
  <c r="AQ136" i="15" s="1"/>
  <c r="AP136" i="15" s="1"/>
  <c r="AO136" i="15" s="1"/>
  <c r="AV144" i="15"/>
  <c r="AU144" i="15" s="1"/>
  <c r="AT144" i="15" s="1"/>
  <c r="AS144" i="15" s="1"/>
  <c r="AR144" i="15" s="1"/>
  <c r="AQ144" i="15" s="1"/>
  <c r="AP144" i="15" s="1"/>
  <c r="AO144" i="15" s="1"/>
  <c r="AV152" i="15"/>
  <c r="AU152" i="15" s="1"/>
  <c r="AT152" i="15" s="1"/>
  <c r="AS152" i="15" s="1"/>
  <c r="AR152" i="15" s="1"/>
  <c r="AQ152" i="15" s="1"/>
  <c r="AP152" i="15" s="1"/>
  <c r="AO152" i="15" s="1"/>
  <c r="AV160" i="15"/>
  <c r="AU160" i="15" s="1"/>
  <c r="AT160" i="15" s="1"/>
  <c r="AS160" i="15" s="1"/>
  <c r="AR160" i="15" s="1"/>
  <c r="AQ160" i="15" s="1"/>
  <c r="AV168" i="15"/>
  <c r="AU168" i="15" s="1"/>
  <c r="AT168" i="15" s="1"/>
  <c r="AS168" i="15" s="1"/>
  <c r="AR168" i="15" s="1"/>
  <c r="AQ168" i="15" s="1"/>
  <c r="AV176" i="15"/>
  <c r="AU176" i="15" s="1"/>
  <c r="AT176" i="15" s="1"/>
  <c r="AS176" i="15" s="1"/>
  <c r="AR176" i="15" s="1"/>
  <c r="AQ176" i="15" s="1"/>
  <c r="AV184" i="15"/>
  <c r="AU184" i="15" s="1"/>
  <c r="AT184" i="15" s="1"/>
  <c r="AS184" i="15" s="1"/>
  <c r="AR184" i="15" s="1"/>
  <c r="AQ184" i="15" s="1"/>
  <c r="AP184" i="15" s="1"/>
  <c r="AO184" i="15" s="1"/>
  <c r="AV192" i="15"/>
  <c r="AU192" i="15" s="1"/>
  <c r="AT192" i="15" s="1"/>
  <c r="AS192" i="15" s="1"/>
  <c r="AR192" i="15" s="1"/>
  <c r="AQ192" i="15" s="1"/>
  <c r="AV200" i="15"/>
  <c r="AU200" i="15" s="1"/>
  <c r="AT200" i="15" s="1"/>
  <c r="AS200" i="15" s="1"/>
  <c r="AR200" i="15" s="1"/>
  <c r="AQ200" i="15" s="1"/>
  <c r="AP200" i="15" s="1"/>
  <c r="AO200" i="15" s="1"/>
  <c r="AV109" i="15"/>
  <c r="AU109" i="15" s="1"/>
  <c r="AT109" i="15" s="1"/>
  <c r="AS109" i="15" s="1"/>
  <c r="AR109" i="15" s="1"/>
  <c r="AQ109" i="15" s="1"/>
  <c r="AP109" i="15" s="1"/>
  <c r="AO109" i="15" s="1"/>
  <c r="AV117" i="15"/>
  <c r="AU117" i="15" s="1"/>
  <c r="AT117" i="15" s="1"/>
  <c r="AS117" i="15" s="1"/>
  <c r="AR117" i="15" s="1"/>
  <c r="AQ117" i="15" s="1"/>
  <c r="AV125" i="15"/>
  <c r="AU125" i="15" s="1"/>
  <c r="AT125" i="15" s="1"/>
  <c r="AS125" i="15" s="1"/>
  <c r="AR125" i="15" s="1"/>
  <c r="AQ125" i="15" s="1"/>
  <c r="AV133" i="15"/>
  <c r="AU133" i="15" s="1"/>
  <c r="AT133" i="15" s="1"/>
  <c r="AS133" i="15" s="1"/>
  <c r="AR133" i="15" s="1"/>
  <c r="AQ133" i="15" s="1"/>
  <c r="AP133" i="15" s="1"/>
  <c r="AO133" i="15" s="1"/>
  <c r="AV141" i="15"/>
  <c r="AU141" i="15" s="1"/>
  <c r="AT141" i="15" s="1"/>
  <c r="AS141" i="15" s="1"/>
  <c r="AR141" i="15" s="1"/>
  <c r="AQ141" i="15" s="1"/>
  <c r="AV149" i="15"/>
  <c r="AU149" i="15" s="1"/>
  <c r="AT149" i="15" s="1"/>
  <c r="AS149" i="15" s="1"/>
  <c r="AR149" i="15" s="1"/>
  <c r="AQ149" i="15" s="1"/>
  <c r="AV157" i="15"/>
  <c r="AU157" i="15" s="1"/>
  <c r="AT157" i="15" s="1"/>
  <c r="AS157" i="15" s="1"/>
  <c r="AR157" i="15" s="1"/>
  <c r="AQ157" i="15" s="1"/>
  <c r="AV165" i="15"/>
  <c r="AU165" i="15" s="1"/>
  <c r="AT165" i="15" s="1"/>
  <c r="AS165" i="15" s="1"/>
  <c r="AR165" i="15" s="1"/>
  <c r="AQ165" i="15" s="1"/>
  <c r="AV173" i="15"/>
  <c r="AU173" i="15" s="1"/>
  <c r="AT173" i="15" s="1"/>
  <c r="AS173" i="15" s="1"/>
  <c r="AR173" i="15" s="1"/>
  <c r="AQ173" i="15" s="1"/>
  <c r="AV181" i="15"/>
  <c r="AU181" i="15" s="1"/>
  <c r="AT181" i="15" s="1"/>
  <c r="AS181" i="15" s="1"/>
  <c r="AR181" i="15" s="1"/>
  <c r="AQ181" i="15" s="1"/>
  <c r="AV189" i="15"/>
  <c r="AU189" i="15" s="1"/>
  <c r="AT189" i="15" s="1"/>
  <c r="AS189" i="15" s="1"/>
  <c r="AR189" i="15" s="1"/>
  <c r="AQ189" i="15" s="1"/>
  <c r="AV197" i="15"/>
  <c r="AU197" i="15" s="1"/>
  <c r="AT197" i="15" s="1"/>
  <c r="AS197" i="15" s="1"/>
  <c r="AR197" i="15" s="1"/>
  <c r="AQ197" i="15" s="1"/>
  <c r="AP197" i="15" s="1"/>
  <c r="AO197" i="15" s="1"/>
  <c r="AV205" i="15"/>
  <c r="AU205" i="15" s="1"/>
  <c r="AT205" i="15" s="1"/>
  <c r="AS205" i="15" s="1"/>
  <c r="AR205" i="15" s="1"/>
  <c r="AQ205" i="15" s="1"/>
  <c r="AP205" i="15" s="1"/>
  <c r="AO205" i="15" s="1"/>
  <c r="AL105" i="15"/>
  <c r="AG104" i="15"/>
  <c r="AJ103" i="15"/>
  <c r="AM102" i="15"/>
  <c r="AW102" i="15" s="1"/>
  <c r="AH101" i="15"/>
  <c r="AK100" i="15"/>
  <c r="AN99" i="15"/>
  <c r="AX99" i="15" s="1"/>
  <c r="AW99" i="15" s="1"/>
  <c r="AF99" i="15"/>
  <c r="AI98" i="15"/>
  <c r="AL97" i="15"/>
  <c r="AG96" i="15"/>
  <c r="AJ95" i="15"/>
  <c r="AM94" i="15"/>
  <c r="AW94" i="15" s="1"/>
  <c r="AV94" i="15" s="1"/>
  <c r="AH93" i="15"/>
  <c r="AK92" i="15"/>
  <c r="AN91" i="15"/>
  <c r="AX91" i="15" s="1"/>
  <c r="AW91" i="15" s="1"/>
  <c r="AF91" i="15"/>
  <c r="AI90" i="15"/>
  <c r="AL89" i="15"/>
  <c r="AG88" i="15"/>
  <c r="AJ87" i="15"/>
  <c r="AM86" i="15"/>
  <c r="AW86" i="15" s="1"/>
  <c r="AH85" i="15"/>
  <c r="AK84" i="15"/>
  <c r="AN83" i="15"/>
  <c r="AX83" i="15" s="1"/>
  <c r="AW83" i="15" s="1"/>
  <c r="AF83" i="15"/>
  <c r="AI82" i="15"/>
  <c r="AL81" i="15"/>
  <c r="AG80" i="15"/>
  <c r="AJ79" i="15"/>
  <c r="AM78" i="15"/>
  <c r="AW78" i="15" s="1"/>
  <c r="AH77" i="15"/>
  <c r="AK76" i="15"/>
  <c r="AN75" i="15"/>
  <c r="AX75" i="15" s="1"/>
  <c r="AW75" i="15" s="1"/>
  <c r="AF75" i="15"/>
  <c r="AI74" i="15"/>
  <c r="AL73" i="15"/>
  <c r="AG72" i="15"/>
  <c r="AJ71" i="15"/>
  <c r="AM70" i="15"/>
  <c r="AW70" i="15" s="1"/>
  <c r="AH69" i="15"/>
  <c r="AF67" i="15"/>
  <c r="AI66" i="15"/>
  <c r="AL65" i="15"/>
  <c r="AG64" i="15"/>
  <c r="AJ63" i="15"/>
  <c r="AM62" i="15"/>
  <c r="AW62" i="15" s="1"/>
  <c r="AH61" i="15"/>
  <c r="AF59" i="15"/>
  <c r="AI58" i="15"/>
  <c r="AL57" i="15"/>
  <c r="AG56" i="15"/>
  <c r="AJ55" i="15"/>
  <c r="AM54" i="15"/>
  <c r="AW54" i="15" s="1"/>
  <c r="AH53" i="15"/>
  <c r="AF51" i="15"/>
  <c r="AI50" i="15"/>
  <c r="AL49" i="15"/>
  <c r="AG48" i="15"/>
  <c r="AJ47" i="15"/>
  <c r="AM46" i="15"/>
  <c r="AW46" i="15" s="1"/>
  <c r="AV46" i="15" s="1"/>
  <c r="AH45" i="15"/>
  <c r="AF43" i="15"/>
  <c r="AI42" i="15"/>
  <c r="AL41" i="15"/>
  <c r="AM38" i="15"/>
  <c r="AW38" i="15" s="1"/>
  <c r="AI103" i="15"/>
  <c r="AG101" i="15"/>
  <c r="AK97" i="15"/>
  <c r="AI95" i="15"/>
  <c r="AL94" i="15"/>
  <c r="AG93" i="15"/>
  <c r="AJ92" i="15"/>
  <c r="AH90" i="15"/>
  <c r="AK89" i="15"/>
  <c r="AI87" i="15"/>
  <c r="AL86" i="15"/>
  <c r="AG85" i="15"/>
  <c r="AJ84" i="15"/>
  <c r="AH82" i="15"/>
  <c r="AK81" i="15"/>
  <c r="AI79" i="15"/>
  <c r="AL78" i="15"/>
  <c r="AG77" i="15"/>
  <c r="AJ76" i="15"/>
  <c r="AH74" i="15"/>
  <c r="AK73" i="15"/>
  <c r="AI71" i="15"/>
  <c r="AL70" i="15"/>
  <c r="AG69" i="15"/>
  <c r="AH66" i="15"/>
  <c r="AK65" i="15"/>
  <c r="AI63" i="15"/>
  <c r="AL62" i="15"/>
  <c r="AG61" i="15"/>
  <c r="AH58" i="15"/>
  <c r="AK57" i="15"/>
  <c r="AI55" i="15"/>
  <c r="AL54" i="15"/>
  <c r="AG53" i="15"/>
  <c r="AH50" i="15"/>
  <c r="AK49" i="15"/>
  <c r="AI47" i="15"/>
  <c r="AL46" i="15"/>
  <c r="AG45" i="15"/>
  <c r="AK41" i="15"/>
  <c r="AL38" i="15"/>
  <c r="AK105" i="15"/>
  <c r="AL102" i="15"/>
  <c r="AJ100" i="15"/>
  <c r="AH98" i="15"/>
  <c r="AJ105" i="15"/>
  <c r="AM104" i="15"/>
  <c r="AW104" i="15" s="1"/>
  <c r="AV104" i="15" s="1"/>
  <c r="AU104" i="15" s="1"/>
  <c r="AT104" i="15" s="1"/>
  <c r="AH103" i="15"/>
  <c r="AK102" i="15"/>
  <c r="AN101" i="15"/>
  <c r="AX101" i="15" s="1"/>
  <c r="AW101" i="15" s="1"/>
  <c r="AF101" i="15"/>
  <c r="AI100" i="15"/>
  <c r="AL99" i="15"/>
  <c r="AG98" i="15"/>
  <c r="AJ97" i="15"/>
  <c r="AM96" i="15"/>
  <c r="AW96" i="15" s="1"/>
  <c r="AV96" i="15" s="1"/>
  <c r="AU96" i="15" s="1"/>
  <c r="AT96" i="15" s="1"/>
  <c r="AH95" i="15"/>
  <c r="AK94" i="15"/>
  <c r="AN93" i="15"/>
  <c r="AX93" i="15" s="1"/>
  <c r="AW93" i="15" s="1"/>
  <c r="AF93" i="15"/>
  <c r="AI92" i="15"/>
  <c r="AL91" i="15"/>
  <c r="AG90" i="15"/>
  <c r="AJ89" i="15"/>
  <c r="AM88" i="15"/>
  <c r="AW88" i="15" s="1"/>
  <c r="AV88" i="15" s="1"/>
  <c r="AU88" i="15" s="1"/>
  <c r="AT88" i="15" s="1"/>
  <c r="AH87" i="15"/>
  <c r="AK86" i="15"/>
  <c r="AN85" i="15"/>
  <c r="AX85" i="15" s="1"/>
  <c r="AW85" i="15" s="1"/>
  <c r="AF85" i="15"/>
  <c r="AI84" i="15"/>
  <c r="AL83" i="15"/>
  <c r="AG82" i="15"/>
  <c r="AJ81" i="15"/>
  <c r="AM80" i="15"/>
  <c r="AW80" i="15" s="1"/>
  <c r="AV80" i="15" s="1"/>
  <c r="AU80" i="15" s="1"/>
  <c r="AT80" i="15" s="1"/>
  <c r="AH79" i="15"/>
  <c r="AK78" i="15"/>
  <c r="AN77" i="15"/>
  <c r="AX77" i="15" s="1"/>
  <c r="AW77" i="15" s="1"/>
  <c r="AF77" i="15"/>
  <c r="AI76" i="15"/>
  <c r="AL75" i="15"/>
  <c r="AG74" i="15"/>
  <c r="AJ73" i="15"/>
  <c r="AM72" i="15"/>
  <c r="AW72" i="15" s="1"/>
  <c r="AV72" i="15" s="1"/>
  <c r="AU72" i="15" s="1"/>
  <c r="AT72" i="15" s="1"/>
  <c r="AH71" i="15"/>
  <c r="AK70" i="15"/>
  <c r="AN69" i="15"/>
  <c r="AX69" i="15" s="1"/>
  <c r="AW69" i="15" s="1"/>
  <c r="AV69" i="15" s="1"/>
  <c r="AF69" i="15"/>
  <c r="AI68" i="15"/>
  <c r="AL67" i="15"/>
  <c r="AG66" i="15"/>
  <c r="AJ65" i="15"/>
  <c r="AM64" i="15"/>
  <c r="AW64" i="15" s="1"/>
  <c r="AV64" i="15" s="1"/>
  <c r="AU64" i="15" s="1"/>
  <c r="AH63" i="15"/>
  <c r="AK62" i="15"/>
  <c r="AN61" i="15"/>
  <c r="AX61" i="15" s="1"/>
  <c r="AW61" i="15" s="1"/>
  <c r="AV61" i="15" s="1"/>
  <c r="AF61" i="15"/>
  <c r="AI60" i="15"/>
  <c r="AL59" i="15"/>
  <c r="AG58" i="15"/>
  <c r="AJ57" i="15"/>
  <c r="AM56" i="15"/>
  <c r="AW56" i="15" s="1"/>
  <c r="AV56" i="15" s="1"/>
  <c r="AU56" i="15" s="1"/>
  <c r="AH55" i="15"/>
  <c r="AK54" i="15"/>
  <c r="AN53" i="15"/>
  <c r="AX53" i="15" s="1"/>
  <c r="AW53" i="15" s="1"/>
  <c r="AV53" i="15" s="1"/>
  <c r="AF53" i="15"/>
  <c r="AI52" i="15"/>
  <c r="AL51" i="15"/>
  <c r="AG50" i="15"/>
  <c r="AJ49" i="15"/>
  <c r="AM48" i="15"/>
  <c r="AW48" i="15" s="1"/>
  <c r="AV48" i="15" s="1"/>
  <c r="AU48" i="15" s="1"/>
  <c r="AH47" i="15"/>
  <c r="AK46" i="15"/>
  <c r="AN45" i="15"/>
  <c r="AX45" i="15" s="1"/>
  <c r="AW45" i="15" s="1"/>
  <c r="AV45" i="15" s="1"/>
  <c r="AF45" i="15"/>
  <c r="AI44" i="15"/>
  <c r="AL43" i="15"/>
  <c r="AG42" i="15"/>
  <c r="AJ41" i="15"/>
  <c r="AK38" i="15"/>
  <c r="AW193" i="15"/>
  <c r="AV193" i="15" s="1"/>
  <c r="AU193" i="15" s="1"/>
  <c r="AT193" i="15" s="1"/>
  <c r="AS193" i="15" s="1"/>
  <c r="AR193" i="15" s="1"/>
  <c r="AQ193" i="15" s="1"/>
  <c r="AI97" i="15"/>
  <c r="AG95" i="15"/>
  <c r="AJ94" i="15"/>
  <c r="AI89" i="15"/>
  <c r="AG87" i="15"/>
  <c r="AJ86" i="15"/>
  <c r="AI81" i="15"/>
  <c r="AJ78" i="15"/>
  <c r="AI73" i="15"/>
  <c r="AJ70" i="15"/>
  <c r="AI65" i="15"/>
  <c r="AJ62" i="15"/>
  <c r="AI57" i="15"/>
  <c r="AJ54" i="15"/>
  <c r="AI49" i="15"/>
  <c r="AJ46" i="15"/>
  <c r="AI41" i="15"/>
  <c r="AJ38" i="15"/>
  <c r="AH105" i="15"/>
  <c r="AF103" i="15"/>
  <c r="AI102" i="15"/>
  <c r="AL101" i="15"/>
  <c r="AG100" i="15"/>
  <c r="AM98" i="15"/>
  <c r="AW98" i="15" s="1"/>
  <c r="AH97" i="15"/>
  <c r="AN95" i="15"/>
  <c r="AX95" i="15" s="1"/>
  <c r="AW95" i="15" s="1"/>
  <c r="AF95" i="15"/>
  <c r="AI94" i="15"/>
  <c r="AL93" i="15"/>
  <c r="AG92" i="15"/>
  <c r="AM90" i="15"/>
  <c r="AW90" i="15" s="1"/>
  <c r="AV90" i="15" s="1"/>
  <c r="AH89" i="15"/>
  <c r="AN87" i="15"/>
  <c r="AX87" i="15" s="1"/>
  <c r="AW87" i="15" s="1"/>
  <c r="AF87" i="15"/>
  <c r="AI86" i="15"/>
  <c r="AL85" i="15"/>
  <c r="AG84" i="15"/>
  <c r="AM82" i="15"/>
  <c r="AW82" i="15" s="1"/>
  <c r="AV82" i="15" s="1"/>
  <c r="AH81" i="15"/>
  <c r="AN79" i="15"/>
  <c r="AX79" i="15" s="1"/>
  <c r="AW79" i="15" s="1"/>
  <c r="AF79" i="15"/>
  <c r="AI78" i="15"/>
  <c r="AL77" i="15"/>
  <c r="AG76" i="15"/>
  <c r="AH73" i="15"/>
  <c r="AI70" i="15"/>
  <c r="AH65" i="15"/>
  <c r="AI62" i="15"/>
  <c r="AV60" i="15"/>
  <c r="AU60" i="15" s="1"/>
  <c r="AT60" i="15" s="1"/>
  <c r="AS60" i="15" s="1"/>
  <c r="AR60" i="15" s="1"/>
  <c r="AQ60" i="15" s="1"/>
  <c r="AH57" i="15"/>
  <c r="AI54" i="15"/>
  <c r="AH49" i="15"/>
  <c r="AI46" i="15"/>
  <c r="AH41" i="15"/>
  <c r="AI38" i="15"/>
  <c r="AH102" i="15"/>
  <c r="AG97" i="15"/>
  <c r="AH94" i="15"/>
  <c r="AG89" i="15"/>
  <c r="AH86" i="15"/>
  <c r="AG81" i="15"/>
  <c r="AH78" i="15"/>
  <c r="AI75" i="15"/>
  <c r="AL74" i="15"/>
  <c r="AV74" i="15" s="1"/>
  <c r="AG73" i="15"/>
  <c r="AJ72" i="15"/>
  <c r="AM71" i="15"/>
  <c r="AW71" i="15" s="1"/>
  <c r="AH70" i="15"/>
  <c r="AK69" i="15"/>
  <c r="AI67" i="15"/>
  <c r="AL66" i="15"/>
  <c r="AV66" i="15" s="1"/>
  <c r="AG65" i="15"/>
  <c r="AJ64" i="15"/>
  <c r="AM63" i="15"/>
  <c r="AW63" i="15" s="1"/>
  <c r="AH62" i="15"/>
  <c r="AK61" i="15"/>
  <c r="AF60" i="15"/>
  <c r="AI59" i="15"/>
  <c r="AL58" i="15"/>
  <c r="AV58" i="15" s="1"/>
  <c r="AG57" i="15"/>
  <c r="AJ56" i="15"/>
  <c r="AM55" i="15"/>
  <c r="AW55" i="15" s="1"/>
  <c r="AH54" i="15"/>
  <c r="AK53" i="15"/>
  <c r="AF52" i="15"/>
  <c r="AI51" i="15"/>
  <c r="AL50" i="15"/>
  <c r="AG49" i="15"/>
  <c r="AJ48" i="15"/>
  <c r="AM47" i="15"/>
  <c r="AW47" i="15" s="1"/>
  <c r="AH46" i="15"/>
  <c r="AK45" i="15"/>
  <c r="AF44" i="15"/>
  <c r="AI43" i="15"/>
  <c r="AL42" i="15"/>
  <c r="AV42" i="15" s="1"/>
  <c r="AU42" i="15" s="1"/>
  <c r="AT42" i="15" s="1"/>
  <c r="AS42" i="15" s="1"/>
  <c r="AR42" i="15" s="1"/>
  <c r="AQ42" i="15" s="1"/>
  <c r="AG41" i="15"/>
  <c r="AH38" i="15"/>
  <c r="AG105" i="15"/>
  <c r="AK101" i="15"/>
  <c r="AL98" i="15"/>
  <c r="AN105" i="15"/>
  <c r="AX105" i="15" s="1"/>
  <c r="AW105" i="15" s="1"/>
  <c r="AV105" i="15" s="1"/>
  <c r="AU105" i="15" s="1"/>
  <c r="AT105" i="15" s="1"/>
  <c r="AS105" i="15" s="1"/>
  <c r="AF105" i="15"/>
  <c r="AI104" i="15"/>
  <c r="AL103" i="15"/>
  <c r="AG102" i="15"/>
  <c r="AJ101" i="15"/>
  <c r="AM100" i="15"/>
  <c r="AW100" i="15" s="1"/>
  <c r="AV100" i="15" s="1"/>
  <c r="AU100" i="15" s="1"/>
  <c r="AT100" i="15" s="1"/>
  <c r="AS100" i="15" s="1"/>
  <c r="AR100" i="15" s="1"/>
  <c r="AQ100" i="15" s="1"/>
  <c r="AH99" i="15"/>
  <c r="AK98" i="15"/>
  <c r="AN97" i="15"/>
  <c r="AX97" i="15" s="1"/>
  <c r="AW97" i="15" s="1"/>
  <c r="AV97" i="15" s="1"/>
  <c r="AU97" i="15" s="1"/>
  <c r="AT97" i="15" s="1"/>
  <c r="AS97" i="15" s="1"/>
  <c r="AR97" i="15" s="1"/>
  <c r="AF97" i="15"/>
  <c r="AI96" i="15"/>
  <c r="AL95" i="15"/>
  <c r="AG94" i="15"/>
  <c r="AJ93" i="15"/>
  <c r="AM92" i="15"/>
  <c r="AW92" i="15" s="1"/>
  <c r="AV92" i="15" s="1"/>
  <c r="AU92" i="15" s="1"/>
  <c r="AT92" i="15" s="1"/>
  <c r="AS92" i="15" s="1"/>
  <c r="AR92" i="15" s="1"/>
  <c r="AQ92" i="15" s="1"/>
  <c r="AP92" i="15" s="1"/>
  <c r="AO92" i="15" s="1"/>
  <c r="AH91" i="15"/>
  <c r="AK90" i="15"/>
  <c r="AN89" i="15"/>
  <c r="AX89" i="15" s="1"/>
  <c r="AW89" i="15" s="1"/>
  <c r="AV89" i="15" s="1"/>
  <c r="AU89" i="15" s="1"/>
  <c r="AT89" i="15" s="1"/>
  <c r="AF89" i="15"/>
  <c r="AI88" i="15"/>
  <c r="AL87" i="15"/>
  <c r="AG86" i="15"/>
  <c r="AJ85" i="15"/>
  <c r="AM84" i="15"/>
  <c r="AW84" i="15" s="1"/>
  <c r="AV84" i="15" s="1"/>
  <c r="AU84" i="15" s="1"/>
  <c r="AT84" i="15" s="1"/>
  <c r="AS84" i="15" s="1"/>
  <c r="AR84" i="15" s="1"/>
  <c r="AQ84" i="15" s="1"/>
  <c r="AH83" i="15"/>
  <c r="AK82" i="15"/>
  <c r="AN81" i="15"/>
  <c r="AX81" i="15" s="1"/>
  <c r="AW81" i="15" s="1"/>
  <c r="AV81" i="15" s="1"/>
  <c r="AU81" i="15" s="1"/>
  <c r="AT81" i="15" s="1"/>
  <c r="AS81" i="15" s="1"/>
  <c r="AR81" i="15" s="1"/>
  <c r="AQ81" i="15" s="1"/>
  <c r="AF81" i="15"/>
  <c r="AI80" i="15"/>
  <c r="AL79" i="15"/>
  <c r="AG78" i="15"/>
  <c r="AJ77" i="15"/>
  <c r="AM76" i="15"/>
  <c r="AW76" i="15" s="1"/>
  <c r="AV76" i="15" s="1"/>
  <c r="AU76" i="15" s="1"/>
  <c r="AT76" i="15" s="1"/>
  <c r="AS76" i="15" s="1"/>
  <c r="AR76" i="15" s="1"/>
  <c r="AQ76" i="15" s="1"/>
  <c r="AH75" i="15"/>
  <c r="AK74" i="15"/>
  <c r="AN73" i="15"/>
  <c r="AX73" i="15" s="1"/>
  <c r="AW73" i="15" s="1"/>
  <c r="AV73" i="15" s="1"/>
  <c r="AU73" i="15" s="1"/>
  <c r="AT73" i="15" s="1"/>
  <c r="AS73" i="15" s="1"/>
  <c r="AR73" i="15" s="1"/>
  <c r="AQ73" i="15" s="1"/>
  <c r="AF73" i="15"/>
  <c r="AI72" i="15"/>
  <c r="AL71" i="15"/>
  <c r="AG70" i="15"/>
  <c r="AJ69" i="15"/>
  <c r="AH67" i="15"/>
  <c r="AK66" i="15"/>
  <c r="AN65" i="15"/>
  <c r="AX65" i="15" s="1"/>
  <c r="AW65" i="15" s="1"/>
  <c r="AV65" i="15" s="1"/>
  <c r="AU65" i="15" s="1"/>
  <c r="AT65" i="15" s="1"/>
  <c r="AS65" i="15" s="1"/>
  <c r="AR65" i="15" s="1"/>
  <c r="AF65" i="15"/>
  <c r="AI64" i="15"/>
  <c r="AL63" i="15"/>
  <c r="AG62" i="15"/>
  <c r="AJ61" i="15"/>
  <c r="AH59" i="15"/>
  <c r="AK58" i="15"/>
  <c r="AN57" i="15"/>
  <c r="AX57" i="15" s="1"/>
  <c r="AW57" i="15" s="1"/>
  <c r="AV57" i="15" s="1"/>
  <c r="AU57" i="15" s="1"/>
  <c r="AT57" i="15" s="1"/>
  <c r="AS57" i="15" s="1"/>
  <c r="AR57" i="15" s="1"/>
  <c r="AQ57" i="15" s="1"/>
  <c r="AF57" i="15"/>
  <c r="AI56" i="15"/>
  <c r="AL55" i="15"/>
  <c r="AG54" i="15"/>
  <c r="AJ53" i="15"/>
  <c r="AH51" i="15"/>
  <c r="AK50" i="15"/>
  <c r="AN49" i="15"/>
  <c r="AX49" i="15" s="1"/>
  <c r="AW49" i="15" s="1"/>
  <c r="AV49" i="15" s="1"/>
  <c r="AU49" i="15" s="1"/>
  <c r="AT49" i="15" s="1"/>
  <c r="AS49" i="15" s="1"/>
  <c r="AR49" i="15" s="1"/>
  <c r="AQ49" i="15" s="1"/>
  <c r="AP49" i="15" s="1"/>
  <c r="AO49" i="15" s="1"/>
  <c r="AF49" i="15"/>
  <c r="AI48" i="15"/>
  <c r="AL47" i="15"/>
  <c r="AG46" i="15"/>
  <c r="AJ45" i="15"/>
  <c r="AN41" i="15"/>
  <c r="AX41" i="15" s="1"/>
  <c r="AW41" i="15" s="1"/>
  <c r="AV41" i="15" s="1"/>
  <c r="AU41" i="15" s="1"/>
  <c r="AT41" i="15" s="1"/>
  <c r="AS41" i="15" s="1"/>
  <c r="AR41" i="15" s="1"/>
  <c r="AF41" i="15"/>
  <c r="AG38" i="15"/>
  <c r="AI101" i="15"/>
  <c r="AV67" i="15"/>
  <c r="AU67" i="15" s="1"/>
  <c r="AT67" i="15" s="1"/>
  <c r="AS67" i="15" s="1"/>
  <c r="AV59" i="15"/>
  <c r="AU59" i="15" s="1"/>
  <c r="AT59" i="15" s="1"/>
  <c r="AS59" i="15" s="1"/>
  <c r="AV51" i="15"/>
  <c r="AU51" i="15" s="1"/>
  <c r="AT51" i="15" s="1"/>
  <c r="AS51" i="15" s="1"/>
  <c r="AP196" i="15"/>
  <c r="AO196" i="15" s="1"/>
  <c r="AP182" i="15"/>
  <c r="AO182" i="15" s="1"/>
  <c r="AP107" i="15"/>
  <c r="AO107" i="15" s="1"/>
  <c r="AP168" i="15"/>
  <c r="AO168" i="15" s="1"/>
  <c r="AP122" i="15"/>
  <c r="AO122" i="15" s="1"/>
  <c r="C205" i="15"/>
  <c r="C204" i="15" s="1"/>
  <c r="C203" i="15" s="1"/>
  <c r="C202" i="15" s="1"/>
  <c r="C201" i="15" s="1"/>
  <c r="C200" i="15" s="1"/>
  <c r="C199" i="15" s="1"/>
  <c r="C198" i="15" s="1"/>
  <c r="C197" i="15" s="1"/>
  <c r="C196" i="15" s="1"/>
  <c r="C195" i="15" s="1"/>
  <c r="C194" i="15" s="1"/>
  <c r="C193" i="15" s="1"/>
  <c r="C192" i="15" s="1"/>
  <c r="C191" i="15" s="1"/>
  <c r="C190" i="15" s="1"/>
  <c r="C189" i="15" s="1"/>
  <c r="C188" i="15" s="1"/>
  <c r="C187" i="15" s="1"/>
  <c r="C186" i="15" s="1"/>
  <c r="C185" i="15" s="1"/>
  <c r="C184" i="15" s="1"/>
  <c r="C183" i="15" s="1"/>
  <c r="C182" i="15" s="1"/>
  <c r="C181" i="15" s="1"/>
  <c r="C180" i="15" s="1"/>
  <c r="C179" i="15" s="1"/>
  <c r="C178" i="15" s="1"/>
  <c r="C177" i="15" s="1"/>
  <c r="C176" i="15" s="1"/>
  <c r="C175" i="15" s="1"/>
  <c r="C174" i="15" s="1"/>
  <c r="C173" i="15" s="1"/>
  <c r="C172" i="15" s="1"/>
  <c r="C171" i="15" s="1"/>
  <c r="C170" i="15" s="1"/>
  <c r="C169" i="15" s="1"/>
  <c r="C168" i="15" s="1"/>
  <c r="C167" i="15" s="1"/>
  <c r="C166" i="15" s="1"/>
  <c r="C165" i="15" s="1"/>
  <c r="C164" i="15" s="1"/>
  <c r="C163" i="15" s="1"/>
  <c r="C162" i="15" s="1"/>
  <c r="C161" i="15" s="1"/>
  <c r="C160" i="15" s="1"/>
  <c r="C159" i="15" s="1"/>
  <c r="C158" i="15" s="1"/>
  <c r="C157" i="15" s="1"/>
  <c r="C156" i="15" s="1"/>
  <c r="C155" i="15" s="1"/>
  <c r="C154" i="15" s="1"/>
  <c r="C153" i="15" s="1"/>
  <c r="C152" i="15" s="1"/>
  <c r="C151" i="15" s="1"/>
  <c r="C150" i="15" s="1"/>
  <c r="C149" i="15" s="1"/>
  <c r="C148" i="15" s="1"/>
  <c r="C147" i="15" s="1"/>
  <c r="C146" i="15" s="1"/>
  <c r="C145" i="15" s="1"/>
  <c r="C144" i="15" s="1"/>
  <c r="C143" i="15" s="1"/>
  <c r="C142" i="15" s="1"/>
  <c r="C141" i="15" s="1"/>
  <c r="C140" i="15" s="1"/>
  <c r="C139" i="15" s="1"/>
  <c r="C138" i="15" s="1"/>
  <c r="C137" i="15" s="1"/>
  <c r="C136" i="15" s="1"/>
  <c r="C135" i="15" s="1"/>
  <c r="C134" i="15" s="1"/>
  <c r="C133" i="15" s="1"/>
  <c r="C132" i="15" s="1"/>
  <c r="C131" i="15" s="1"/>
  <c r="C130" i="15" s="1"/>
  <c r="C129" i="15" s="1"/>
  <c r="C128" i="15" s="1"/>
  <c r="C127" i="15" s="1"/>
  <c r="C126" i="15" s="1"/>
  <c r="C125" i="15" s="1"/>
  <c r="C124" i="15" s="1"/>
  <c r="C123" i="15" s="1"/>
  <c r="C122" i="15" s="1"/>
  <c r="C121" i="15" s="1"/>
  <c r="C120" i="15" s="1"/>
  <c r="C119" i="15" s="1"/>
  <c r="C118" i="15" s="1"/>
  <c r="C117" i="15" s="1"/>
  <c r="C116" i="15" s="1"/>
  <c r="C115" i="15" s="1"/>
  <c r="C114" i="15" s="1"/>
  <c r="C113" i="15" s="1"/>
  <c r="C112" i="15" s="1"/>
  <c r="C111" i="15" s="1"/>
  <c r="C110" i="15" s="1"/>
  <c r="C109" i="15" s="1"/>
  <c r="C108" i="15" s="1"/>
  <c r="C107" i="15" s="1"/>
  <c r="C106" i="15" s="1"/>
  <c r="C105" i="15" s="1"/>
  <c r="C104" i="15" s="1"/>
  <c r="C103" i="15" s="1"/>
  <c r="C102" i="15" s="1"/>
  <c r="C101" i="15" s="1"/>
  <c r="C100" i="15" s="1"/>
  <c r="C99" i="15" s="1"/>
  <c r="C98" i="15" s="1"/>
  <c r="C97" i="15" s="1"/>
  <c r="C96" i="15" s="1"/>
  <c r="C95" i="15" s="1"/>
  <c r="C94" i="15" s="1"/>
  <c r="C93" i="15" s="1"/>
  <c r="C92" i="15" s="1"/>
  <c r="C91" i="15" s="1"/>
  <c r="C90" i="15" s="1"/>
  <c r="C89" i="15" s="1"/>
  <c r="C88" i="15" s="1"/>
  <c r="C87" i="15" s="1"/>
  <c r="C86" i="15" s="1"/>
  <c r="C85" i="15" s="1"/>
  <c r="C84" i="15" s="1"/>
  <c r="C83" i="15" s="1"/>
  <c r="C82" i="15" s="1"/>
  <c r="C81" i="15" s="1"/>
  <c r="C80" i="15" s="1"/>
  <c r="C79" i="15" s="1"/>
  <c r="C78" i="15" s="1"/>
  <c r="C77" i="15" s="1"/>
  <c r="C76" i="15" s="1"/>
  <c r="C75" i="15" s="1"/>
  <c r="C74" i="15" s="1"/>
  <c r="C73" i="15" s="1"/>
  <c r="C72" i="15" s="1"/>
  <c r="C71" i="15" s="1"/>
  <c r="C70" i="15" s="1"/>
  <c r="C69" i="15" s="1"/>
  <c r="C68" i="15" s="1"/>
  <c r="C67" i="15" s="1"/>
  <c r="C66" i="15" s="1"/>
  <c r="C65" i="15" s="1"/>
  <c r="C64" i="15" s="1"/>
  <c r="C63" i="15" s="1"/>
  <c r="C62" i="15" s="1"/>
  <c r="C61" i="15" s="1"/>
  <c r="C60" i="15" s="1"/>
  <c r="C59" i="15" s="1"/>
  <c r="C58" i="15" s="1"/>
  <c r="C57" i="15" s="1"/>
  <c r="C56" i="15" s="1"/>
  <c r="C55" i="15" s="1"/>
  <c r="C54" i="15" s="1"/>
  <c r="C53" i="15" s="1"/>
  <c r="C52" i="15" s="1"/>
  <c r="C51" i="15" s="1"/>
  <c r="C50" i="15" s="1"/>
  <c r="C49" i="15" s="1"/>
  <c r="C48" i="15" s="1"/>
  <c r="C47" i="15" s="1"/>
  <c r="C46" i="15" s="1"/>
  <c r="C45" i="15" s="1"/>
  <c r="C44" i="15" s="1"/>
  <c r="C43" i="15" s="1"/>
  <c r="C42" i="15" s="1"/>
  <c r="C41" i="15" s="1"/>
  <c r="C40" i="15" s="1"/>
  <c r="C39" i="15" s="1"/>
  <c r="C38" i="15" s="1"/>
  <c r="C37" i="15" s="1"/>
  <c r="C36" i="15" s="1"/>
  <c r="C35" i="15" s="1"/>
  <c r="C34" i="15" s="1"/>
  <c r="C33" i="15" s="1"/>
  <c r="C32" i="15" s="1"/>
  <c r="C31" i="15" s="1"/>
  <c r="C30" i="15" s="1"/>
  <c r="C29" i="15" s="1"/>
  <c r="C28" i="15" s="1"/>
  <c r="C27" i="15" s="1"/>
  <c r="C26" i="15" s="1"/>
  <c r="C25" i="15" s="1"/>
  <c r="C24" i="15" s="1"/>
  <c r="C23" i="15" s="1"/>
  <c r="C22" i="15" s="1"/>
  <c r="C21" i="15" s="1"/>
  <c r="C20" i="15" s="1"/>
  <c r="C19" i="15" s="1"/>
  <c r="C18" i="15" s="1"/>
  <c r="C17" i="15" s="1"/>
  <c r="C16" i="15" s="1"/>
  <c r="C15" i="15" s="1"/>
  <c r="C14" i="15" s="1"/>
  <c r="C13" i="15" s="1"/>
  <c r="C12" i="15" s="1"/>
  <c r="C11" i="15" s="1"/>
  <c r="AP126" i="15"/>
  <c r="AO126" i="15" s="1"/>
  <c r="AP166" i="15"/>
  <c r="AO166" i="15" s="1"/>
  <c r="AP117" i="15"/>
  <c r="AO117" i="15" s="1"/>
  <c r="AP156" i="15"/>
  <c r="AO156" i="15" s="1"/>
  <c r="AP135" i="15"/>
  <c r="AO135" i="15" s="1"/>
  <c r="AP111" i="15"/>
  <c r="AO111" i="15" s="1"/>
  <c r="AP150" i="15"/>
  <c r="AO150" i="15" s="1"/>
  <c r="AP139" i="15"/>
  <c r="AO139" i="15" s="1"/>
  <c r="AP157" i="15"/>
  <c r="AO157" i="15" s="1"/>
  <c r="AP154" i="15"/>
  <c r="AO154" i="15" s="1"/>
  <c r="AP115" i="15"/>
  <c r="AO115" i="15" s="1"/>
  <c r="AP119" i="15"/>
  <c r="AO119" i="15" s="1"/>
  <c r="AP124" i="15"/>
  <c r="AO124" i="15" s="1"/>
  <c r="AP123" i="15"/>
  <c r="AO123" i="15" s="1"/>
  <c r="AP165" i="15"/>
  <c r="AO165" i="15" s="1"/>
  <c r="AP129" i="15"/>
  <c r="AO129" i="15" s="1"/>
  <c r="AP121" i="15"/>
  <c r="AO121" i="15" s="1"/>
  <c r="AP134" i="15"/>
  <c r="AO134" i="15" s="1"/>
  <c r="AP130" i="15"/>
  <c r="AO130" i="15" s="1"/>
  <c r="AP192" i="15"/>
  <c r="AO192" i="15" s="1"/>
  <c r="AP128" i="15"/>
  <c r="AO128" i="15" s="1"/>
  <c r="AP204" i="15"/>
  <c r="AO204" i="15" s="1"/>
  <c r="AP106" i="15"/>
  <c r="AO106" i="15" s="1"/>
  <c r="AP161" i="15"/>
  <c r="AO161" i="15" s="1"/>
  <c r="AP158" i="15"/>
  <c r="AO158" i="15" s="1"/>
  <c r="AP118" i="15"/>
  <c r="AO118" i="15" s="1"/>
  <c r="AP145" i="15"/>
  <c r="AO145" i="15" s="1"/>
  <c r="AP193" i="15"/>
  <c r="AO193" i="15" s="1"/>
  <c r="AP199" i="15"/>
  <c r="AO199" i="15" s="1"/>
  <c r="AP143" i="15"/>
  <c r="AO143" i="15" s="1"/>
  <c r="AP125" i="15"/>
  <c r="AO125" i="15" s="1"/>
  <c r="AP159" i="15"/>
  <c r="AO159" i="15" s="1"/>
  <c r="AP147" i="15"/>
  <c r="AO147" i="15" s="1"/>
  <c r="AP153" i="15"/>
  <c r="AO153" i="15" s="1"/>
  <c r="AP160" i="15"/>
  <c r="AO160" i="15" s="1"/>
  <c r="AP174" i="15"/>
  <c r="AO174" i="15" s="1"/>
  <c r="AP127" i="15"/>
  <c r="AO127" i="15" s="1"/>
  <c r="AP131" i="15"/>
  <c r="AO131" i="15" s="1"/>
  <c r="AP170" i="15"/>
  <c r="AO170" i="15" s="1"/>
  <c r="AP110" i="15"/>
  <c r="AO110" i="15" s="1"/>
  <c r="AP113" i="15"/>
  <c r="AO113" i="15" s="1"/>
  <c r="AP169" i="15"/>
  <c r="AO169" i="15" s="1"/>
  <c r="AP194" i="15"/>
  <c r="AO194" i="15" s="1"/>
  <c r="AP202" i="15"/>
  <c r="AO202" i="15" s="1"/>
  <c r="AP114" i="15"/>
  <c r="AO114" i="15" s="1"/>
  <c r="AP188" i="15"/>
  <c r="AO188" i="15" s="1"/>
  <c r="S107" i="15"/>
  <c r="E108" i="15"/>
  <c r="D109" i="15"/>
  <c r="Q112" i="15"/>
  <c r="E113" i="15"/>
  <c r="E114" i="15"/>
  <c r="D115" i="15"/>
  <c r="Q116" i="15"/>
  <c r="E117" i="15"/>
  <c r="E118" i="15"/>
  <c r="D119" i="15"/>
  <c r="Q124" i="15"/>
  <c r="E125" i="15"/>
  <c r="S128" i="15"/>
  <c r="Q129" i="15"/>
  <c r="E130" i="15"/>
  <c r="D131" i="15"/>
  <c r="S135" i="15"/>
  <c r="D136" i="15"/>
  <c r="Q140" i="15"/>
  <c r="E141" i="15"/>
  <c r="D142" i="15"/>
  <c r="S145" i="15"/>
  <c r="Q146" i="15"/>
  <c r="E147" i="15"/>
  <c r="D148" i="15"/>
  <c r="S151" i="15"/>
  <c r="Q152" i="15"/>
  <c r="D153" i="15"/>
  <c r="Q156" i="15"/>
  <c r="Q157" i="15"/>
  <c r="Q158" i="15"/>
  <c r="D159" i="15"/>
  <c r="S162" i="15"/>
  <c r="Q163" i="15"/>
  <c r="D164" i="15"/>
  <c r="D165" i="15"/>
  <c r="Q168" i="15"/>
  <c r="Q169" i="15"/>
  <c r="Q172" i="15"/>
  <c r="D177" i="15"/>
  <c r="S179" i="15"/>
  <c r="E180" i="15"/>
  <c r="D184" i="15"/>
  <c r="Q187" i="15"/>
  <c r="E188" i="15"/>
  <c r="S190" i="15"/>
  <c r="E191" i="15"/>
  <c r="S193" i="15"/>
  <c r="Q194" i="15"/>
  <c r="Q195" i="15"/>
  <c r="E196" i="15"/>
  <c r="E201" i="15"/>
  <c r="E202" i="15"/>
  <c r="E203" i="15"/>
  <c r="E204" i="15"/>
  <c r="D112" i="15"/>
  <c r="Q123" i="15"/>
  <c r="Q134" i="15"/>
  <c r="S150" i="15"/>
  <c r="D157" i="15"/>
  <c r="Q167" i="15"/>
  <c r="D172" i="15"/>
  <c r="E179" i="15"/>
  <c r="D187" i="15"/>
  <c r="E193" i="15"/>
  <c r="Q205" i="15"/>
  <c r="S111" i="15"/>
  <c r="S123" i="15"/>
  <c r="Q128" i="15"/>
  <c r="E140" i="15"/>
  <c r="D147" i="15"/>
  <c r="E157" i="15"/>
  <c r="E169" i="15"/>
  <c r="E173" i="15"/>
  <c r="D180" i="15"/>
  <c r="Q193" i="15"/>
  <c r="D196" i="15"/>
  <c r="S205" i="15"/>
  <c r="Q108" i="15"/>
  <c r="E109" i="15"/>
  <c r="D110" i="15"/>
  <c r="S112" i="15"/>
  <c r="Q113" i="15"/>
  <c r="Q114" i="15"/>
  <c r="E115" i="15"/>
  <c r="S116" i="15"/>
  <c r="Q117" i="15"/>
  <c r="Q118" i="15"/>
  <c r="E119" i="15"/>
  <c r="D120" i="15"/>
  <c r="S124" i="15"/>
  <c r="D126" i="15"/>
  <c r="S129" i="15"/>
  <c r="Q130" i="15"/>
  <c r="E131" i="15"/>
  <c r="E136" i="15"/>
  <c r="D137" i="15"/>
  <c r="S140" i="15"/>
  <c r="Q141" i="15"/>
  <c r="E142" i="15"/>
  <c r="D143" i="15"/>
  <c r="S146" i="15"/>
  <c r="Q147" i="15"/>
  <c r="E148" i="15"/>
  <c r="D149" i="15"/>
  <c r="S152" i="15"/>
  <c r="E153" i="15"/>
  <c r="S156" i="15"/>
  <c r="S157" i="15"/>
  <c r="S158" i="15"/>
  <c r="E159" i="15"/>
  <c r="S163" i="15"/>
  <c r="E164" i="15"/>
  <c r="E165" i="15"/>
  <c r="S168" i="15"/>
  <c r="S169" i="15"/>
  <c r="D170" i="15"/>
  <c r="S172" i="15"/>
  <c r="Q173" i="15"/>
  <c r="E177" i="15"/>
  <c r="Q180" i="15"/>
  <c r="Q183" i="15"/>
  <c r="E184" i="15"/>
  <c r="S187" i="15"/>
  <c r="Q188" i="15"/>
  <c r="D192" i="15"/>
  <c r="S194" i="15"/>
  <c r="S195" i="15"/>
  <c r="Q196" i="15"/>
  <c r="D197" i="15"/>
  <c r="Q201" i="15"/>
  <c r="Q202" i="15"/>
  <c r="Q203" i="15"/>
  <c r="Q111" i="15"/>
  <c r="D124" i="15"/>
  <c r="Q139" i="15"/>
  <c r="D152" i="15"/>
  <c r="D158" i="15"/>
  <c r="D163" i="15"/>
  <c r="Q171" i="15"/>
  <c r="D183" i="15"/>
  <c r="Q186" i="15"/>
  <c r="D195" i="15"/>
  <c r="D108" i="15"/>
  <c r="D117" i="15"/>
  <c r="D125" i="15"/>
  <c r="S134" i="15"/>
  <c r="S139" i="15"/>
  <c r="E158" i="15"/>
  <c r="E168" i="15"/>
  <c r="S176" i="15"/>
  <c r="E187" i="15"/>
  <c r="Q190" i="15"/>
  <c r="D202" i="15"/>
  <c r="S108" i="15"/>
  <c r="E110" i="15"/>
  <c r="S113" i="15"/>
  <c r="S114" i="15"/>
  <c r="Q115" i="15"/>
  <c r="S117" i="15"/>
  <c r="S118" i="15"/>
  <c r="Q119" i="15"/>
  <c r="E120" i="15"/>
  <c r="D121" i="15"/>
  <c r="Q125" i="15"/>
  <c r="E126" i="15"/>
  <c r="D127" i="15"/>
  <c r="S130" i="15"/>
  <c r="Q131" i="15"/>
  <c r="D132" i="15"/>
  <c r="Q136" i="15"/>
  <c r="E137" i="15"/>
  <c r="D138" i="15"/>
  <c r="S141" i="15"/>
  <c r="Q142" i="15"/>
  <c r="E143" i="15"/>
  <c r="S147" i="15"/>
  <c r="Q148" i="15"/>
  <c r="E149" i="15"/>
  <c r="Q153" i="15"/>
  <c r="D154" i="15"/>
  <c r="Q159" i="15"/>
  <c r="D160" i="15"/>
  <c r="D161" i="15"/>
  <c r="Q164" i="15"/>
  <c r="Q165" i="15"/>
  <c r="E170" i="15"/>
  <c r="S173" i="15"/>
  <c r="D174" i="15"/>
  <c r="S180" i="15"/>
  <c r="S183" i="15"/>
  <c r="Q184" i="15"/>
  <c r="S188" i="15"/>
  <c r="D189" i="15"/>
  <c r="Q191" i="15"/>
  <c r="E192" i="15"/>
  <c r="S196" i="15"/>
  <c r="E197" i="15"/>
  <c r="S201" i="15"/>
  <c r="S202" i="15"/>
  <c r="S203" i="15"/>
  <c r="Q204" i="15"/>
  <c r="E107" i="15"/>
  <c r="S178" i="15"/>
  <c r="E146" i="15"/>
  <c r="Q109" i="15"/>
  <c r="Q110" i="15"/>
  <c r="S115" i="15"/>
  <c r="S119" i="15"/>
  <c r="Q120" i="15"/>
  <c r="E121" i="15"/>
  <c r="D122" i="15"/>
  <c r="S125" i="15"/>
  <c r="Q126" i="15"/>
  <c r="E127" i="15"/>
  <c r="S131" i="15"/>
  <c r="E132" i="15"/>
  <c r="D133" i="15"/>
  <c r="S136" i="15"/>
  <c r="Q137" i="15"/>
  <c r="E138" i="15"/>
  <c r="S142" i="15"/>
  <c r="Q143" i="15"/>
  <c r="D144" i="15"/>
  <c r="S148" i="15"/>
  <c r="Q149" i="15"/>
  <c r="D150" i="15"/>
  <c r="S153" i="15"/>
  <c r="E154" i="15"/>
  <c r="D155" i="15"/>
  <c r="S159" i="15"/>
  <c r="E160" i="15"/>
  <c r="E161" i="15"/>
  <c r="S164" i="15"/>
  <c r="S165" i="15"/>
  <c r="D166" i="15"/>
  <c r="Q170" i="15"/>
  <c r="D171" i="15"/>
  <c r="E174" i="15"/>
  <c r="D175" i="15"/>
  <c r="Q177" i="15"/>
  <c r="D178" i="15"/>
  <c r="D181" i="15"/>
  <c r="S184" i="15"/>
  <c r="D185" i="15"/>
  <c r="E189" i="15"/>
  <c r="S191" i="15"/>
  <c r="Q192" i="15"/>
  <c r="Q197" i="15"/>
  <c r="D198" i="15"/>
  <c r="D199" i="15"/>
  <c r="S204" i="15"/>
  <c r="S122" i="15"/>
  <c r="E135" i="15"/>
  <c r="D146" i="15"/>
  <c r="D156" i="15"/>
  <c r="D168" i="15"/>
  <c r="Q176" i="15"/>
  <c r="S185" i="15"/>
  <c r="D194" i="15"/>
  <c r="Q200" i="15"/>
  <c r="E112" i="15"/>
  <c r="D118" i="15"/>
  <c r="Q135" i="15"/>
  <c r="E152" i="15"/>
  <c r="Q162" i="15"/>
  <c r="E172" i="15"/>
  <c r="S182" i="15"/>
  <c r="D191" i="15"/>
  <c r="D201" i="15"/>
  <c r="D106" i="15"/>
  <c r="S109" i="15"/>
  <c r="S110" i="15"/>
  <c r="D111" i="15"/>
  <c r="S120" i="15"/>
  <c r="Q121" i="15"/>
  <c r="E122" i="15"/>
  <c r="D123" i="15"/>
  <c r="S126" i="15"/>
  <c r="Q127" i="15"/>
  <c r="D128" i="15"/>
  <c r="Q132" i="15"/>
  <c r="E133" i="15"/>
  <c r="D134" i="15"/>
  <c r="S137" i="15"/>
  <c r="Q138" i="15"/>
  <c r="D139" i="15"/>
  <c r="S143" i="15"/>
  <c r="E144" i="15"/>
  <c r="D145" i="15"/>
  <c r="S149" i="15"/>
  <c r="E150" i="15"/>
  <c r="Q154" i="15"/>
  <c r="E155" i="15"/>
  <c r="Q160" i="15"/>
  <c r="Q161" i="15"/>
  <c r="E166" i="15"/>
  <c r="D167" i="15"/>
  <c r="S170" i="15"/>
  <c r="E171" i="15"/>
  <c r="Q174" i="15"/>
  <c r="E175" i="15"/>
  <c r="D176" i="15"/>
  <c r="S177" i="15"/>
  <c r="E178" i="15"/>
  <c r="E181" i="15"/>
  <c r="D182" i="15"/>
  <c r="E185" i="15"/>
  <c r="D186" i="15"/>
  <c r="S192" i="15"/>
  <c r="S197" i="15"/>
  <c r="E198" i="15"/>
  <c r="E199" i="15"/>
  <c r="D200" i="15"/>
  <c r="D205" i="15"/>
  <c r="E116" i="15"/>
  <c r="S133" i="15"/>
  <c r="S144" i="15"/>
  <c r="S155" i="15"/>
  <c r="E162" i="15"/>
  <c r="D169" i="15"/>
  <c r="S175" i="15"/>
  <c r="Q182" i="15"/>
  <c r="E190" i="15"/>
  <c r="S198" i="15"/>
  <c r="Q107" i="15"/>
  <c r="D114" i="15"/>
  <c r="D130" i="15"/>
  <c r="D141" i="15"/>
  <c r="Q151" i="15"/>
  <c r="E163" i="15"/>
  <c r="S171" i="15"/>
  <c r="E183" i="15"/>
  <c r="D188" i="15"/>
  <c r="E195" i="15"/>
  <c r="D203" i="15"/>
  <c r="E106" i="15"/>
  <c r="D107" i="15"/>
  <c r="E111" i="15"/>
  <c r="D116" i="15"/>
  <c r="S121" i="15"/>
  <c r="Q122" i="15"/>
  <c r="E123" i="15"/>
  <c r="S127" i="15"/>
  <c r="E128" i="15"/>
  <c r="S132" i="15"/>
  <c r="Q133" i="15"/>
  <c r="E134" i="15"/>
  <c r="D135" i="15"/>
  <c r="S138" i="15"/>
  <c r="E139" i="15"/>
  <c r="Q144" i="15"/>
  <c r="E145" i="15"/>
  <c r="Q150" i="15"/>
  <c r="D151" i="15"/>
  <c r="S154" i="15"/>
  <c r="Q155" i="15"/>
  <c r="S160" i="15"/>
  <c r="S161" i="15"/>
  <c r="D162" i="15"/>
  <c r="Q166" i="15"/>
  <c r="E167" i="15"/>
  <c r="S174" i="15"/>
  <c r="Q175" i="15"/>
  <c r="E176" i="15"/>
  <c r="Q178" i="15"/>
  <c r="D179" i="15"/>
  <c r="Q181" i="15"/>
  <c r="E182" i="15"/>
  <c r="Q185" i="15"/>
  <c r="E186" i="15"/>
  <c r="Q189" i="15"/>
  <c r="D190" i="15"/>
  <c r="D193" i="15"/>
  <c r="Q198" i="15"/>
  <c r="Q199" i="15"/>
  <c r="E200" i="15"/>
  <c r="E205" i="15"/>
  <c r="Q106" i="15"/>
  <c r="D129" i="15"/>
  <c r="D140" i="15"/>
  <c r="E151" i="15"/>
  <c r="S166" i="15"/>
  <c r="D173" i="15"/>
  <c r="S181" i="15"/>
  <c r="S189" i="15"/>
  <c r="S199" i="15"/>
  <c r="S106" i="15"/>
  <c r="D113" i="15"/>
  <c r="E124" i="15"/>
  <c r="E129" i="15"/>
  <c r="Q145" i="15"/>
  <c r="E156" i="15"/>
  <c r="S167" i="15"/>
  <c r="Q179" i="15"/>
  <c r="S186" i="15"/>
  <c r="E194" i="15"/>
  <c r="S200" i="15"/>
  <c r="D204" i="15"/>
  <c r="AP172" i="15"/>
  <c r="AO172" i="15" s="1"/>
  <c r="AP138" i="15"/>
  <c r="AO138" i="15" s="1"/>
  <c r="AP179" i="15"/>
  <c r="AO179" i="15" s="1"/>
  <c r="AP176" i="15"/>
  <c r="AO176" i="15" s="1"/>
  <c r="AP189" i="15"/>
  <c r="AO189" i="15" s="1"/>
  <c r="AP195" i="15"/>
  <c r="AO195" i="15" s="1"/>
  <c r="AP181" i="15"/>
  <c r="AO181" i="15" s="1"/>
  <c r="AP173" i="15"/>
  <c r="AO173" i="15" s="1"/>
  <c r="AP171" i="15"/>
  <c r="AO171" i="15" s="1"/>
  <c r="AP185" i="15"/>
  <c r="AO185" i="15" s="1"/>
  <c r="AP142" i="15"/>
  <c r="AO142" i="15" s="1"/>
  <c r="AP180" i="15"/>
  <c r="AO180" i="15" s="1"/>
  <c r="AP149" i="15"/>
  <c r="AO149" i="15" s="1"/>
  <c r="AP137" i="15"/>
  <c r="AO137" i="15" s="1"/>
  <c r="AP141" i="15"/>
  <c r="AO141" i="15" s="1"/>
  <c r="AP177" i="15"/>
  <c r="AO177" i="15" s="1"/>
  <c r="AP146" i="15"/>
  <c r="AO146" i="15" s="1"/>
  <c r="AP191" i="15"/>
  <c r="AO191" i="15" s="1"/>
  <c r="D24" i="15"/>
  <c r="E94" i="15"/>
  <c r="Q16" i="15"/>
  <c r="Q9" i="15"/>
  <c r="S105" i="15"/>
  <c r="Q6" i="15"/>
  <c r="S6" i="15"/>
  <c r="D35" i="15"/>
  <c r="D33" i="15"/>
  <c r="E102" i="15"/>
  <c r="Q25" i="15"/>
  <c r="S103" i="15"/>
  <c r="S19" i="15"/>
  <c r="D41" i="15"/>
  <c r="E66" i="15"/>
  <c r="D78" i="15"/>
  <c r="Q88" i="15"/>
  <c r="S97" i="15"/>
  <c r="S15" i="15"/>
  <c r="E27" i="15"/>
  <c r="S34" i="15"/>
  <c r="E40" i="15"/>
  <c r="E57" i="15"/>
  <c r="E75" i="15"/>
  <c r="S80" i="15"/>
  <c r="S44" i="15"/>
  <c r="Q59" i="15"/>
  <c r="D75" i="15"/>
  <c r="S81" i="15"/>
  <c r="D94" i="15"/>
  <c r="E104" i="15"/>
  <c r="Q19" i="15"/>
  <c r="S30" i="15"/>
  <c r="S8" i="15"/>
  <c r="S59" i="15"/>
  <c r="Q79" i="15"/>
  <c r="D39" i="15"/>
  <c r="E50" i="15"/>
  <c r="S52" i="15"/>
  <c r="E58" i="15"/>
  <c r="S60" i="15"/>
  <c r="Q67" i="15"/>
  <c r="D76" i="15"/>
  <c r="Q80" i="15"/>
  <c r="E87" i="15"/>
  <c r="S89" i="15"/>
  <c r="Q96" i="15"/>
  <c r="E103" i="15"/>
  <c r="E15" i="15"/>
  <c r="E23" i="15"/>
  <c r="D29" i="15"/>
  <c r="Q36" i="15"/>
  <c r="E39" i="15"/>
  <c r="E41" i="15"/>
  <c r="S43" i="15"/>
  <c r="E49" i="15"/>
  <c r="Q50" i="15"/>
  <c r="D56" i="15"/>
  <c r="E65" i="15"/>
  <c r="S67" i="15"/>
  <c r="E76" i="15"/>
  <c r="E78" i="15"/>
  <c r="E86" i="15"/>
  <c r="Q14" i="15"/>
  <c r="D40" i="15"/>
  <c r="E42" i="15"/>
  <c r="Q43" i="15"/>
  <c r="D49" i="15"/>
  <c r="Q51" i="15"/>
  <c r="D57" i="15"/>
  <c r="D65" i="15"/>
  <c r="S68" i="15"/>
  <c r="D77" i="15"/>
  <c r="E79" i="15"/>
  <c r="D86" i="15"/>
  <c r="E95" i="15"/>
  <c r="D102" i="15"/>
  <c r="Q105" i="15"/>
  <c r="E25" i="15"/>
  <c r="S32" i="15"/>
  <c r="D38" i="15"/>
  <c r="Q42" i="15"/>
  <c r="D48" i="15"/>
  <c r="S51" i="15"/>
  <c r="Q58" i="15"/>
  <c r="D64" i="15"/>
  <c r="Q66" i="15"/>
  <c r="D74" i="15"/>
  <c r="E77" i="15"/>
  <c r="D85" i="15"/>
  <c r="E17" i="15"/>
  <c r="Q38" i="15"/>
  <c r="S39" i="15"/>
  <c r="S40" i="15"/>
  <c r="S41" i="15"/>
  <c r="D46" i="15"/>
  <c r="E47" i="15"/>
  <c r="Q48" i="15"/>
  <c r="S49" i="15"/>
  <c r="D54" i="15"/>
  <c r="E55" i="15"/>
  <c r="Q56" i="15"/>
  <c r="S57" i="15"/>
  <c r="D62" i="15"/>
  <c r="E63" i="15"/>
  <c r="Q64" i="15"/>
  <c r="S65" i="15"/>
  <c r="D72" i="15"/>
  <c r="E73" i="15"/>
  <c r="Q74" i="15"/>
  <c r="S75" i="15"/>
  <c r="S76" i="15"/>
  <c r="S77" i="15"/>
  <c r="S78" i="15"/>
  <c r="D83" i="15"/>
  <c r="E84" i="15"/>
  <c r="Q85" i="15"/>
  <c r="S86" i="15"/>
  <c r="D91" i="15"/>
  <c r="E92" i="15"/>
  <c r="Q93" i="15"/>
  <c r="S94" i="15"/>
  <c r="Q33" i="15"/>
  <c r="D26" i="15"/>
  <c r="S17" i="15"/>
  <c r="E100" i="15"/>
  <c r="Q31" i="15"/>
  <c r="S88" i="15"/>
  <c r="S9" i="15"/>
  <c r="U37" i="17" s="1"/>
  <c r="T37" i="17" s="1"/>
  <c r="D31" i="15"/>
  <c r="V31" i="18" s="1"/>
  <c r="Q23" i="15"/>
  <c r="D16" i="15"/>
  <c r="V16" i="18" s="1"/>
  <c r="Q101" i="15"/>
  <c r="S10" i="15"/>
  <c r="Q95" i="15"/>
  <c r="E37" i="15"/>
  <c r="Q29" i="15"/>
  <c r="D22" i="15"/>
  <c r="V22" i="18" s="1"/>
  <c r="D101" i="15"/>
  <c r="D99" i="15"/>
  <c r="D93" i="15"/>
  <c r="S36" i="15"/>
  <c r="E29" i="15"/>
  <c r="Q21" i="15"/>
  <c r="Q104" i="15"/>
  <c r="S27" i="15"/>
  <c r="E20" i="15"/>
  <c r="S102" i="15"/>
  <c r="S96" i="15"/>
  <c r="Q87" i="15"/>
  <c r="Q10" i="15"/>
  <c r="D37" i="15"/>
  <c r="E35" i="15"/>
  <c r="E33" i="15"/>
  <c r="E31" i="15"/>
  <c r="Q27" i="15"/>
  <c r="S25" i="15"/>
  <c r="S23" i="15"/>
  <c r="S21" i="15"/>
  <c r="D20" i="15"/>
  <c r="S16" i="15"/>
  <c r="E16" i="15"/>
  <c r="S104" i="15"/>
  <c r="Q103" i="15"/>
  <c r="Q102" i="15"/>
  <c r="E101" i="15"/>
  <c r="D100" i="15"/>
  <c r="S95" i="15"/>
  <c r="Q94" i="15"/>
  <c r="E93" i="15"/>
  <c r="D92" i="15"/>
  <c r="S87" i="15"/>
  <c r="Q86" i="15"/>
  <c r="E85" i="15"/>
  <c r="D84" i="15"/>
  <c r="S79" i="15"/>
  <c r="Q78" i="15"/>
  <c r="Q77" i="15"/>
  <c r="Q76" i="15"/>
  <c r="Q75" i="15"/>
  <c r="E74" i="15"/>
  <c r="D73" i="15"/>
  <c r="S66" i="15"/>
  <c r="Q65" i="15"/>
  <c r="E64" i="15"/>
  <c r="D63" i="15"/>
  <c r="S58" i="15"/>
  <c r="Q57" i="15"/>
  <c r="E56" i="15"/>
  <c r="D55" i="15"/>
  <c r="S50" i="15"/>
  <c r="Q49" i="15"/>
  <c r="E48" i="15"/>
  <c r="D47" i="15"/>
  <c r="S42" i="15"/>
  <c r="Q41" i="15"/>
  <c r="Q40" i="15"/>
  <c r="Q39" i="15"/>
  <c r="E38" i="15"/>
  <c r="D17" i="15"/>
  <c r="S12" i="15"/>
  <c r="S7" i="15"/>
  <c r="E36" i="15"/>
  <c r="Q34" i="15"/>
  <c r="Q32" i="15"/>
  <c r="Q30" i="15"/>
  <c r="S28" i="15"/>
  <c r="D27" i="15"/>
  <c r="D25" i="15"/>
  <c r="D23" i="15"/>
  <c r="E21" i="15"/>
  <c r="E19" i="15"/>
  <c r="Q15" i="15"/>
  <c r="D15" i="15"/>
  <c r="V15" i="18" s="1"/>
  <c r="E105" i="15"/>
  <c r="D104" i="15"/>
  <c r="D103" i="15"/>
  <c r="S98" i="15"/>
  <c r="Q97" i="15"/>
  <c r="E96" i="15"/>
  <c r="D95" i="15"/>
  <c r="S90" i="15"/>
  <c r="Q89" i="15"/>
  <c r="E88" i="15"/>
  <c r="D87" i="15"/>
  <c r="S82" i="15"/>
  <c r="Q81" i="15"/>
  <c r="E80" i="15"/>
  <c r="D79" i="15"/>
  <c r="S71" i="15"/>
  <c r="S70" i="15"/>
  <c r="S69" i="15"/>
  <c r="Q68" i="15"/>
  <c r="E67" i="15"/>
  <c r="D66" i="15"/>
  <c r="S61" i="15"/>
  <c r="Q60" i="15"/>
  <c r="E59" i="15"/>
  <c r="D58" i="15"/>
  <c r="S53" i="15"/>
  <c r="Q52" i="15"/>
  <c r="E51" i="15"/>
  <c r="D50" i="15"/>
  <c r="S45" i="15"/>
  <c r="Q44" i="15"/>
  <c r="E43" i="15"/>
  <c r="D42" i="15"/>
  <c r="D7" i="15"/>
  <c r="V7" i="18" s="1"/>
  <c r="D11" i="15"/>
  <c r="V11" i="18" s="1"/>
  <c r="D6" i="15"/>
  <c r="V6" i="18" s="1"/>
  <c r="E10" i="15"/>
  <c r="E7" i="15"/>
  <c r="E11" i="15"/>
  <c r="D14" i="15"/>
  <c r="V14" i="18" s="1"/>
  <c r="D8" i="15"/>
  <c r="V8" i="18" s="1"/>
  <c r="D12" i="15"/>
  <c r="V12" i="18" s="1"/>
  <c r="E8" i="15"/>
  <c r="E12" i="15"/>
  <c r="D10" i="15"/>
  <c r="V10" i="18" s="1"/>
  <c r="E14" i="15"/>
  <c r="D9" i="15"/>
  <c r="V9" i="18" s="1"/>
  <c r="D13" i="15"/>
  <c r="V13" i="18" s="1"/>
  <c r="E9" i="15"/>
  <c r="E13" i="15"/>
  <c r="E6" i="15"/>
  <c r="Q12" i="15"/>
  <c r="Q7" i="15"/>
  <c r="D36" i="15"/>
  <c r="E34" i="15"/>
  <c r="E32" i="15"/>
  <c r="E30" i="15"/>
  <c r="Q28" i="15"/>
  <c r="S26" i="15"/>
  <c r="S24" i="15"/>
  <c r="S22" i="15"/>
  <c r="D21" i="15"/>
  <c r="D19" i="15"/>
  <c r="S14" i="15"/>
  <c r="D105" i="15"/>
  <c r="S99" i="15"/>
  <c r="Q98" i="15"/>
  <c r="E97" i="15"/>
  <c r="D96" i="15"/>
  <c r="S91" i="15"/>
  <c r="Q90" i="15"/>
  <c r="E89" i="15"/>
  <c r="D88" i="15"/>
  <c r="S83" i="15"/>
  <c r="Q82" i="15"/>
  <c r="E81" i="15"/>
  <c r="D80" i="15"/>
  <c r="S72" i="15"/>
  <c r="Q71" i="15"/>
  <c r="Q70" i="15"/>
  <c r="Q69" i="15"/>
  <c r="E68" i="15"/>
  <c r="D67" i="15"/>
  <c r="S62" i="15"/>
  <c r="Q61" i="15"/>
  <c r="E60" i="15"/>
  <c r="D59" i="15"/>
  <c r="S54" i="15"/>
  <c r="Q53" i="15"/>
  <c r="E52" i="15"/>
  <c r="D51" i="15"/>
  <c r="S46" i="15"/>
  <c r="Q45" i="15"/>
  <c r="E44" i="15"/>
  <c r="D43" i="15"/>
  <c r="Q17" i="15"/>
  <c r="Q8" i="15"/>
  <c r="S11" i="15"/>
  <c r="S37" i="15"/>
  <c r="S35" i="15"/>
  <c r="D34" i="15"/>
  <c r="D32" i="15"/>
  <c r="V32" i="18" s="1"/>
  <c r="D30" i="15"/>
  <c r="E28" i="15"/>
  <c r="Q26" i="15"/>
  <c r="Q24" i="15"/>
  <c r="Q22" i="15"/>
  <c r="S20" i="15"/>
  <c r="S18" i="15"/>
  <c r="U117" i="17" s="1"/>
  <c r="T117" i="17" s="1"/>
  <c r="S13" i="15"/>
  <c r="S100" i="15"/>
  <c r="Q99" i="15"/>
  <c r="E98" i="15"/>
  <c r="D97" i="15"/>
  <c r="S92" i="15"/>
  <c r="Q91" i="15"/>
  <c r="E90" i="15"/>
  <c r="D89" i="15"/>
  <c r="S84" i="15"/>
  <c r="Q83" i="15"/>
  <c r="E82" i="15"/>
  <c r="D81" i="15"/>
  <c r="S73" i="15"/>
  <c r="Q72" i="15"/>
  <c r="E71" i="15"/>
  <c r="E70" i="15"/>
  <c r="E69" i="15"/>
  <c r="D68" i="15"/>
  <c r="S63" i="15"/>
  <c r="Q62" i="15"/>
  <c r="E61" i="15"/>
  <c r="D60" i="15"/>
  <c r="S55" i="15"/>
  <c r="Q54" i="15"/>
  <c r="E53" i="15"/>
  <c r="D52" i="15"/>
  <c r="S47" i="15"/>
  <c r="Q46" i="15"/>
  <c r="E45" i="15"/>
  <c r="D44" i="15"/>
  <c r="E18" i="15"/>
  <c r="Q11" i="15"/>
  <c r="Q37" i="15"/>
  <c r="Q35" i="15"/>
  <c r="S33" i="15"/>
  <c r="S31" i="15"/>
  <c r="S29" i="15"/>
  <c r="D28" i="15"/>
  <c r="E26" i="15"/>
  <c r="E24" i="15"/>
  <c r="E22" i="15"/>
  <c r="Q20" i="15"/>
  <c r="Q18" i="15"/>
  <c r="Q13" i="15"/>
  <c r="S101" i="15"/>
  <c r="Q100" i="15"/>
  <c r="E99" i="15"/>
  <c r="D98" i="15"/>
  <c r="S93" i="15"/>
  <c r="Q92" i="15"/>
  <c r="E91" i="15"/>
  <c r="D90" i="15"/>
  <c r="S85" i="15"/>
  <c r="Q84" i="15"/>
  <c r="E83" i="15"/>
  <c r="D82" i="15"/>
  <c r="S74" i="15"/>
  <c r="Q73" i="15"/>
  <c r="E72" i="15"/>
  <c r="D71" i="15"/>
  <c r="D70" i="15"/>
  <c r="D69" i="15"/>
  <c r="S64" i="15"/>
  <c r="Q63" i="15"/>
  <c r="E62" i="15"/>
  <c r="D61" i="15"/>
  <c r="S56" i="15"/>
  <c r="Q55" i="15"/>
  <c r="E54" i="15"/>
  <c r="D53" i="15"/>
  <c r="S48" i="15"/>
  <c r="Q47" i="15"/>
  <c r="E46" i="15"/>
  <c r="D45" i="15"/>
  <c r="S38" i="15"/>
  <c r="D18" i="15"/>
  <c r="U190" i="17"/>
  <c r="T190" i="17" s="1"/>
  <c r="C46" i="17"/>
  <c r="C39" i="17"/>
  <c r="C34" i="17"/>
  <c r="C59" i="17"/>
  <c r="C40" i="17"/>
  <c r="C42" i="17"/>
  <c r="C45" i="17"/>
  <c r="C29" i="17"/>
  <c r="C53" i="17"/>
  <c r="AP57" i="15"/>
  <c r="AO57" i="15" s="1"/>
  <c r="AP81" i="15" l="1"/>
  <c r="AO81" i="15" s="1"/>
  <c r="AV43" i="15"/>
  <c r="AU43" i="15" s="1"/>
  <c r="AT43" i="15" s="1"/>
  <c r="AS43" i="15" s="1"/>
  <c r="AR43" i="15" s="1"/>
  <c r="AQ43" i="15" s="1"/>
  <c r="AP43" i="15" s="1"/>
  <c r="AO43" i="15" s="1"/>
  <c r="AT64" i="15"/>
  <c r="AS64" i="15" s="1"/>
  <c r="AR64" i="15" s="1"/>
  <c r="AQ64" i="15" s="1"/>
  <c r="AV85" i="15"/>
  <c r="AU85" i="15" s="1"/>
  <c r="AT85" i="15" s="1"/>
  <c r="AS85" i="15" s="1"/>
  <c r="AR85" i="15" s="1"/>
  <c r="AQ85" i="15" s="1"/>
  <c r="AP85" i="15" s="1"/>
  <c r="AO85" i="15" s="1"/>
  <c r="AV54" i="15"/>
  <c r="AU54" i="15" s="1"/>
  <c r="AT54" i="15" s="1"/>
  <c r="AS54" i="15" s="1"/>
  <c r="AR54" i="15" s="1"/>
  <c r="AQ54" i="15" s="1"/>
  <c r="AV86" i="15"/>
  <c r="AU86" i="15" s="1"/>
  <c r="AT86" i="15" s="1"/>
  <c r="AS86" i="15" s="1"/>
  <c r="AR86" i="15" s="1"/>
  <c r="AQ86" i="15" s="1"/>
  <c r="AP86" i="15" s="1"/>
  <c r="AO86" i="15" s="1"/>
  <c r="AV103" i="15"/>
  <c r="AU103" i="15" s="1"/>
  <c r="AT103" i="15" s="1"/>
  <c r="AS103" i="15" s="1"/>
  <c r="AR103" i="15" s="1"/>
  <c r="AQ103" i="15" s="1"/>
  <c r="AP103" i="15" s="1"/>
  <c r="AO103" i="15" s="1"/>
  <c r="AU74" i="15"/>
  <c r="AT74" i="15" s="1"/>
  <c r="AS74" i="15" s="1"/>
  <c r="AR74" i="15" s="1"/>
  <c r="AQ74" i="15" s="1"/>
  <c r="AS72" i="15"/>
  <c r="AR72" i="15" s="1"/>
  <c r="AQ72" i="15" s="1"/>
  <c r="AP72" i="15" s="1"/>
  <c r="AO72" i="15" s="1"/>
  <c r="AU46" i="15"/>
  <c r="AT46" i="15" s="1"/>
  <c r="AS46" i="15" s="1"/>
  <c r="AR46" i="15" s="1"/>
  <c r="AQ46" i="15" s="1"/>
  <c r="AP46" i="15" s="1"/>
  <c r="AO46" i="15" s="1"/>
  <c r="AU94" i="15"/>
  <c r="AT94" i="15" s="1"/>
  <c r="AS94" i="15" s="1"/>
  <c r="AR94" i="15" s="1"/>
  <c r="AQ94" i="15" s="1"/>
  <c r="AV50" i="15"/>
  <c r="AU50" i="15" s="1"/>
  <c r="AT50" i="15" s="1"/>
  <c r="AS50" i="15" s="1"/>
  <c r="AR50" i="15" s="1"/>
  <c r="AQ50" i="15" s="1"/>
  <c r="AP50" i="15" s="1"/>
  <c r="AO50" i="15" s="1"/>
  <c r="AU58" i="15"/>
  <c r="AT58" i="15" s="1"/>
  <c r="AS58" i="15" s="1"/>
  <c r="AR58" i="15" s="1"/>
  <c r="AQ58" i="15" s="1"/>
  <c r="AU66" i="15"/>
  <c r="AT66" i="15" s="1"/>
  <c r="AS66" i="15" s="1"/>
  <c r="AR66" i="15" s="1"/>
  <c r="AQ66" i="15" s="1"/>
  <c r="AS80" i="15"/>
  <c r="AR80" i="15" s="1"/>
  <c r="AQ80" i="15" s="1"/>
  <c r="AV102" i="15"/>
  <c r="AU102" i="15" s="1"/>
  <c r="AT102" i="15" s="1"/>
  <c r="AS102" i="15" s="1"/>
  <c r="AR102" i="15" s="1"/>
  <c r="AQ102" i="15" s="1"/>
  <c r="AV40" i="15"/>
  <c r="AU40" i="15" s="1"/>
  <c r="AT40" i="15" s="1"/>
  <c r="AS40" i="15" s="1"/>
  <c r="AR40" i="15" s="1"/>
  <c r="AQ40" i="15" s="1"/>
  <c r="AR51" i="15"/>
  <c r="AQ51" i="15" s="1"/>
  <c r="AP51" i="15" s="1"/>
  <c r="AO51" i="15" s="1"/>
  <c r="AV98" i="15"/>
  <c r="AU98" i="15" s="1"/>
  <c r="AT98" i="15" s="1"/>
  <c r="AS98" i="15" s="1"/>
  <c r="AR98" i="15" s="1"/>
  <c r="AQ98" i="15" s="1"/>
  <c r="AP98" i="15" s="1"/>
  <c r="AO98" i="15" s="1"/>
  <c r="AS96" i="15"/>
  <c r="AR96" i="15" s="1"/>
  <c r="AQ96" i="15" s="1"/>
  <c r="AV38" i="15"/>
  <c r="AU38" i="15" s="1"/>
  <c r="AT38" i="15" s="1"/>
  <c r="AS38" i="15" s="1"/>
  <c r="AR38" i="15" s="1"/>
  <c r="AQ38" i="15" s="1"/>
  <c r="AR59" i="15"/>
  <c r="AQ59" i="15" s="1"/>
  <c r="AP59" i="15" s="1"/>
  <c r="AO59" i="15" s="1"/>
  <c r="AU90" i="15"/>
  <c r="AT90" i="15" s="1"/>
  <c r="AS90" i="15" s="1"/>
  <c r="AR90" i="15" s="1"/>
  <c r="AQ90" i="15" s="1"/>
  <c r="AP90" i="15" s="1"/>
  <c r="AO90" i="15" s="1"/>
  <c r="AS104" i="15"/>
  <c r="AR104" i="15" s="1"/>
  <c r="AQ104" i="15" s="1"/>
  <c r="AP104" i="15" s="1"/>
  <c r="AO104" i="15" s="1"/>
  <c r="AR67" i="15"/>
  <c r="AQ67" i="15" s="1"/>
  <c r="AV71" i="15"/>
  <c r="AU71" i="15" s="1"/>
  <c r="AT71" i="15" s="1"/>
  <c r="AS71" i="15" s="1"/>
  <c r="AR71" i="15" s="1"/>
  <c r="AQ71" i="15" s="1"/>
  <c r="AP71" i="15" s="1"/>
  <c r="AO71" i="15" s="1"/>
  <c r="AU82" i="15"/>
  <c r="AT82" i="15" s="1"/>
  <c r="AS82" i="15" s="1"/>
  <c r="AR82" i="15" s="1"/>
  <c r="AQ82" i="15" s="1"/>
  <c r="AP82" i="15" s="1"/>
  <c r="AO82" i="15" s="1"/>
  <c r="AT48" i="15"/>
  <c r="AS48" i="15" s="1"/>
  <c r="AR48" i="15" s="1"/>
  <c r="AQ48" i="15" s="1"/>
  <c r="AV70" i="15"/>
  <c r="AU70" i="15" s="1"/>
  <c r="AT70" i="15" s="1"/>
  <c r="AS70" i="15" s="1"/>
  <c r="AR70" i="15" s="1"/>
  <c r="AQ70" i="15" s="1"/>
  <c r="AP70" i="15" s="1"/>
  <c r="AO70" i="15" s="1"/>
  <c r="AV47" i="15"/>
  <c r="AU47" i="15" s="1"/>
  <c r="AT47" i="15" s="1"/>
  <c r="AS47" i="15" s="1"/>
  <c r="AR47" i="15" s="1"/>
  <c r="AQ47" i="15" s="1"/>
  <c r="AP47" i="15" s="1"/>
  <c r="AO47" i="15" s="1"/>
  <c r="AV55" i="15"/>
  <c r="AU55" i="15" s="1"/>
  <c r="AT55" i="15" s="1"/>
  <c r="AS55" i="15" s="1"/>
  <c r="AR55" i="15" s="1"/>
  <c r="AQ55" i="15" s="1"/>
  <c r="AV63" i="15"/>
  <c r="AU63" i="15" s="1"/>
  <c r="AT63" i="15" s="1"/>
  <c r="AS63" i="15" s="1"/>
  <c r="AR63" i="15" s="1"/>
  <c r="AQ63" i="15" s="1"/>
  <c r="AT56" i="15"/>
  <c r="AS56" i="15" s="1"/>
  <c r="AR56" i="15" s="1"/>
  <c r="AQ56" i="15" s="1"/>
  <c r="AV62" i="15"/>
  <c r="AU62" i="15" s="1"/>
  <c r="AT62" i="15" s="1"/>
  <c r="AS62" i="15" s="1"/>
  <c r="AR62" i="15" s="1"/>
  <c r="AQ62" i="15" s="1"/>
  <c r="AV78" i="15"/>
  <c r="AU78" i="15" s="1"/>
  <c r="AT78" i="15" s="1"/>
  <c r="AS78" i="15" s="1"/>
  <c r="AR78" i="15" s="1"/>
  <c r="AQ78" i="15" s="1"/>
  <c r="AQ65" i="15"/>
  <c r="AP65" i="15" s="1"/>
  <c r="AO65" i="15" s="1"/>
  <c r="AV77" i="15"/>
  <c r="AU77" i="15" s="1"/>
  <c r="AT77" i="15" s="1"/>
  <c r="AS77" i="15" s="1"/>
  <c r="AR77" i="15" s="1"/>
  <c r="AQ77" i="15" s="1"/>
  <c r="AV99" i="15"/>
  <c r="AU99" i="15" s="1"/>
  <c r="AT99" i="15" s="1"/>
  <c r="AS99" i="15" s="1"/>
  <c r="AR99" i="15" s="1"/>
  <c r="AQ99" i="15" s="1"/>
  <c r="AS88" i="15"/>
  <c r="AR88" i="15" s="1"/>
  <c r="AQ88" i="15" s="1"/>
  <c r="AP88" i="15" s="1"/>
  <c r="AO88" i="15" s="1"/>
  <c r="AQ41" i="15"/>
  <c r="AP41" i="15" s="1"/>
  <c r="AO41" i="15" s="1"/>
  <c r="AS89" i="15"/>
  <c r="AR89" i="15" s="1"/>
  <c r="AQ89" i="15" s="1"/>
  <c r="AV95" i="15"/>
  <c r="AU95" i="15" s="1"/>
  <c r="AT95" i="15" s="1"/>
  <c r="AS95" i="15" s="1"/>
  <c r="AR95" i="15" s="1"/>
  <c r="AQ95" i="15" s="1"/>
  <c r="AP95" i="15" s="1"/>
  <c r="AO95" i="15" s="1"/>
  <c r="AV93" i="15"/>
  <c r="AU93" i="15" s="1"/>
  <c r="AT93" i="15" s="1"/>
  <c r="AS93" i="15" s="1"/>
  <c r="AR93" i="15" s="1"/>
  <c r="AQ93" i="15" s="1"/>
  <c r="AQ97" i="15"/>
  <c r="AP97" i="15" s="1"/>
  <c r="AO97" i="15" s="1"/>
  <c r="AV87" i="15"/>
  <c r="AU87" i="15" s="1"/>
  <c r="AT87" i="15" s="1"/>
  <c r="AS87" i="15" s="1"/>
  <c r="AR87" i="15" s="1"/>
  <c r="AQ87" i="15" s="1"/>
  <c r="AV101" i="15"/>
  <c r="AU101" i="15" s="1"/>
  <c r="AT101" i="15" s="1"/>
  <c r="AS101" i="15" s="1"/>
  <c r="AR101" i="15" s="1"/>
  <c r="AQ101" i="15" s="1"/>
  <c r="AP101" i="15" s="1"/>
  <c r="AO101" i="15" s="1"/>
  <c r="AR105" i="15"/>
  <c r="AQ105" i="15" s="1"/>
  <c r="AV79" i="15"/>
  <c r="AU79" i="15" s="1"/>
  <c r="AT79" i="15" s="1"/>
  <c r="AS79" i="15" s="1"/>
  <c r="AR79" i="15" s="1"/>
  <c r="AQ79" i="15" s="1"/>
  <c r="AP79" i="15" s="1"/>
  <c r="AO79" i="15" s="1"/>
  <c r="AU45" i="15"/>
  <c r="AT45" i="15" s="1"/>
  <c r="AS45" i="15" s="1"/>
  <c r="AR45" i="15" s="1"/>
  <c r="AQ45" i="15" s="1"/>
  <c r="AU53" i="15"/>
  <c r="AT53" i="15" s="1"/>
  <c r="AS53" i="15" s="1"/>
  <c r="AR53" i="15" s="1"/>
  <c r="AQ53" i="15" s="1"/>
  <c r="AV75" i="15"/>
  <c r="AU75" i="15" s="1"/>
  <c r="AT75" i="15" s="1"/>
  <c r="AS75" i="15" s="1"/>
  <c r="AR75" i="15" s="1"/>
  <c r="AQ75" i="15" s="1"/>
  <c r="AP75" i="15" s="1"/>
  <c r="AO75" i="15" s="1"/>
  <c r="AU61" i="15"/>
  <c r="AT61" i="15" s="1"/>
  <c r="AS61" i="15" s="1"/>
  <c r="AR61" i="15" s="1"/>
  <c r="AQ61" i="15" s="1"/>
  <c r="AV83" i="15"/>
  <c r="AU83" i="15" s="1"/>
  <c r="AT83" i="15" s="1"/>
  <c r="AS83" i="15" s="1"/>
  <c r="AR83" i="15" s="1"/>
  <c r="AQ83" i="15" s="1"/>
  <c r="AP83" i="15" s="1"/>
  <c r="AO83" i="15" s="1"/>
  <c r="AU69" i="15"/>
  <c r="AT69" i="15" s="1"/>
  <c r="AS69" i="15" s="1"/>
  <c r="AR69" i="15" s="1"/>
  <c r="AQ69" i="15" s="1"/>
  <c r="AV91" i="15"/>
  <c r="AU91" i="15" s="1"/>
  <c r="AT91" i="15" s="1"/>
  <c r="AS91" i="15" s="1"/>
  <c r="AR91" i="15" s="1"/>
  <c r="AQ91" i="15" s="1"/>
  <c r="E190" i="17"/>
  <c r="I190" i="17" s="1"/>
  <c r="E117" i="17"/>
  <c r="I117" i="17" s="1"/>
  <c r="E37" i="17"/>
  <c r="G37" i="17" s="1"/>
  <c r="C12" i="18"/>
  <c r="T40" i="15"/>
  <c r="BI40" i="15"/>
  <c r="F94" i="15"/>
  <c r="V94" i="18"/>
  <c r="T160" i="15"/>
  <c r="BI160" i="15"/>
  <c r="F155" i="15"/>
  <c r="V155" i="18"/>
  <c r="T146" i="15"/>
  <c r="BI146" i="15"/>
  <c r="T74" i="15"/>
  <c r="BI74" i="15"/>
  <c r="F170" i="15"/>
  <c r="V170" i="18"/>
  <c r="F143" i="15"/>
  <c r="V143" i="18"/>
  <c r="F142" i="15"/>
  <c r="V142" i="18"/>
  <c r="F93" i="15"/>
  <c r="V93" i="18"/>
  <c r="T39" i="15"/>
  <c r="BI39" i="15"/>
  <c r="T81" i="15"/>
  <c r="BI81" i="15"/>
  <c r="F113" i="15"/>
  <c r="V113" i="18"/>
  <c r="T198" i="15"/>
  <c r="BI198" i="15"/>
  <c r="T196" i="15"/>
  <c r="BI196" i="15"/>
  <c r="F154" i="15"/>
  <c r="V154" i="18"/>
  <c r="F82" i="15"/>
  <c r="V82" i="18"/>
  <c r="F89" i="15"/>
  <c r="V89" i="18"/>
  <c r="F36" i="15"/>
  <c r="V36" i="18"/>
  <c r="T61" i="15"/>
  <c r="BI61" i="15"/>
  <c r="T87" i="15"/>
  <c r="BI87" i="15"/>
  <c r="F99" i="15"/>
  <c r="V99" i="18"/>
  <c r="F26" i="15"/>
  <c r="V26" i="18"/>
  <c r="F72" i="15"/>
  <c r="V72" i="18"/>
  <c r="T67" i="15"/>
  <c r="BI67" i="15"/>
  <c r="F75" i="15"/>
  <c r="V75" i="18"/>
  <c r="T103" i="15"/>
  <c r="BI103" i="15"/>
  <c r="T106" i="15"/>
  <c r="BI106" i="15"/>
  <c r="T154" i="15"/>
  <c r="BI154" i="15"/>
  <c r="F116" i="15"/>
  <c r="V116" i="18"/>
  <c r="F194" i="15"/>
  <c r="V194" i="18"/>
  <c r="T184" i="15"/>
  <c r="BI184" i="15"/>
  <c r="T153" i="15"/>
  <c r="BI153" i="15"/>
  <c r="F122" i="15"/>
  <c r="V122" i="18"/>
  <c r="F121" i="15"/>
  <c r="V121" i="18"/>
  <c r="T139" i="15"/>
  <c r="BI139" i="15"/>
  <c r="T169" i="15"/>
  <c r="BI169" i="15"/>
  <c r="T123" i="15"/>
  <c r="BI123" i="15"/>
  <c r="F165" i="15"/>
  <c r="V165" i="18"/>
  <c r="T50" i="15"/>
  <c r="BI50" i="15"/>
  <c r="F52" i="15"/>
  <c r="V52" i="18"/>
  <c r="T54" i="15"/>
  <c r="BI54" i="15"/>
  <c r="E14" i="18"/>
  <c r="D14" i="18"/>
  <c r="I14" i="18" s="1"/>
  <c r="C14" i="18"/>
  <c r="T90" i="15"/>
  <c r="BI90" i="15"/>
  <c r="F55" i="15"/>
  <c r="V55" i="18"/>
  <c r="T36" i="15"/>
  <c r="T89" i="15"/>
  <c r="BI89" i="15"/>
  <c r="F41" i="15"/>
  <c r="V41" i="18"/>
  <c r="F193" i="15"/>
  <c r="V193" i="18"/>
  <c r="T192" i="15"/>
  <c r="BI192" i="15"/>
  <c r="F123" i="15"/>
  <c r="V123" i="18"/>
  <c r="T172" i="15"/>
  <c r="BI172" i="15"/>
  <c r="T116" i="15"/>
  <c r="BI116" i="15"/>
  <c r="T145" i="15"/>
  <c r="BI145" i="15"/>
  <c r="F115" i="15"/>
  <c r="V115" i="18"/>
  <c r="T84" i="15"/>
  <c r="BI84" i="15"/>
  <c r="F30" i="15"/>
  <c r="V30" i="18"/>
  <c r="F59" i="15"/>
  <c r="V59" i="18"/>
  <c r="F95" i="15"/>
  <c r="V95" i="18"/>
  <c r="F102" i="15"/>
  <c r="V102" i="18"/>
  <c r="F190" i="15"/>
  <c r="V190" i="18"/>
  <c r="T121" i="15"/>
  <c r="BI121" i="15"/>
  <c r="F186" i="15"/>
  <c r="V186" i="18"/>
  <c r="F185" i="15"/>
  <c r="V185" i="18"/>
  <c r="T125" i="15"/>
  <c r="BI125" i="15"/>
  <c r="T91" i="15"/>
  <c r="BI91" i="15"/>
  <c r="T48" i="15"/>
  <c r="BI48" i="15"/>
  <c r="T55" i="15"/>
  <c r="BI55" i="15"/>
  <c r="F34" i="15"/>
  <c r="V34" i="18"/>
  <c r="F96" i="15"/>
  <c r="V96" i="18"/>
  <c r="F66" i="15"/>
  <c r="V66" i="18"/>
  <c r="T58" i="15"/>
  <c r="BI58" i="15"/>
  <c r="F92" i="15"/>
  <c r="V92" i="18"/>
  <c r="F101" i="15"/>
  <c r="V101" i="18"/>
  <c r="T65" i="15"/>
  <c r="BI65" i="15"/>
  <c r="F86" i="15"/>
  <c r="V86" i="18"/>
  <c r="F76" i="15"/>
  <c r="V76" i="18"/>
  <c r="T199" i="15"/>
  <c r="BI199" i="15"/>
  <c r="F151" i="15"/>
  <c r="V151" i="18"/>
  <c r="F182" i="15"/>
  <c r="V182" i="18"/>
  <c r="T149" i="15"/>
  <c r="BI149" i="15"/>
  <c r="T120" i="15"/>
  <c r="BI120" i="15"/>
  <c r="T185" i="15"/>
  <c r="BI185" i="15"/>
  <c r="F181" i="15"/>
  <c r="V181" i="18"/>
  <c r="F150" i="15"/>
  <c r="V150" i="18"/>
  <c r="T134" i="15"/>
  <c r="BI134" i="15"/>
  <c r="T168" i="15"/>
  <c r="BI168" i="15"/>
  <c r="T111" i="15"/>
  <c r="BI111" i="15"/>
  <c r="F164" i="15"/>
  <c r="V164" i="18"/>
  <c r="F63" i="15"/>
  <c r="V63" i="18"/>
  <c r="C22" i="18"/>
  <c r="D22" i="18"/>
  <c r="I22" i="18" s="1"/>
  <c r="E22" i="18"/>
  <c r="T94" i="15"/>
  <c r="BI94" i="15"/>
  <c r="F85" i="15"/>
  <c r="V85" i="18"/>
  <c r="F56" i="15"/>
  <c r="V56" i="18"/>
  <c r="T44" i="15"/>
  <c r="BI44" i="15"/>
  <c r="T189" i="15"/>
  <c r="BI189" i="15"/>
  <c r="F107" i="15"/>
  <c r="V107" i="18"/>
  <c r="T175" i="15"/>
  <c r="BI175" i="15"/>
  <c r="F145" i="15"/>
  <c r="V145" i="18"/>
  <c r="F111" i="15"/>
  <c r="V111" i="18"/>
  <c r="F178" i="15"/>
  <c r="V178" i="18"/>
  <c r="F189" i="15"/>
  <c r="V189" i="18"/>
  <c r="F125" i="15"/>
  <c r="V125" i="18"/>
  <c r="F197" i="15"/>
  <c r="V197" i="18"/>
  <c r="T140" i="15"/>
  <c r="BI140" i="15"/>
  <c r="T112" i="15"/>
  <c r="BI112" i="15"/>
  <c r="F136" i="15"/>
  <c r="V136" i="18"/>
  <c r="F109" i="15"/>
  <c r="V109" i="18"/>
  <c r="T38" i="15"/>
  <c r="BI38" i="15"/>
  <c r="F28" i="15"/>
  <c r="V28" i="18"/>
  <c r="D11" i="18"/>
  <c r="I11" i="18" s="1"/>
  <c r="E11" i="18"/>
  <c r="T80" i="15"/>
  <c r="BI80" i="15"/>
  <c r="F58" i="15"/>
  <c r="V58" i="18"/>
  <c r="F45" i="15"/>
  <c r="V45" i="18"/>
  <c r="F60" i="15"/>
  <c r="V60" i="18"/>
  <c r="T85" i="15"/>
  <c r="BI85" i="15"/>
  <c r="F67" i="15"/>
  <c r="V67" i="18"/>
  <c r="F77" i="15"/>
  <c r="V77" i="18"/>
  <c r="T181" i="15"/>
  <c r="BI181" i="15"/>
  <c r="F169" i="15"/>
  <c r="V169" i="18"/>
  <c r="T107" i="15"/>
  <c r="BI107" i="15"/>
  <c r="T47" i="15"/>
  <c r="BI47" i="15"/>
  <c r="F53" i="15"/>
  <c r="V53" i="18"/>
  <c r="T35" i="15"/>
  <c r="T148" i="15"/>
  <c r="BI148" i="15"/>
  <c r="T118" i="15"/>
  <c r="BI118" i="15"/>
  <c r="T162" i="15"/>
  <c r="BI162" i="15"/>
  <c r="T69" i="15"/>
  <c r="BI69" i="15"/>
  <c r="F37" i="15"/>
  <c r="V37" i="18"/>
  <c r="F173" i="15"/>
  <c r="V173" i="18"/>
  <c r="F156" i="15"/>
  <c r="V156" i="18"/>
  <c r="F175" i="15"/>
  <c r="V175" i="18"/>
  <c r="T117" i="15"/>
  <c r="BI117" i="15"/>
  <c r="F108" i="15"/>
  <c r="V108" i="18"/>
  <c r="T195" i="15"/>
  <c r="BI195" i="15"/>
  <c r="T163" i="15"/>
  <c r="BI163" i="15"/>
  <c r="F187" i="15"/>
  <c r="V187" i="18"/>
  <c r="T193" i="15"/>
  <c r="BI193" i="15"/>
  <c r="F159" i="15"/>
  <c r="V159" i="18"/>
  <c r="F131" i="15"/>
  <c r="V131" i="18"/>
  <c r="T56" i="15"/>
  <c r="BI56" i="15"/>
  <c r="T63" i="15"/>
  <c r="BI63" i="15"/>
  <c r="F105" i="15"/>
  <c r="V105" i="18"/>
  <c r="F42" i="15"/>
  <c r="V42" i="18"/>
  <c r="T70" i="15"/>
  <c r="BI70" i="15"/>
  <c r="T66" i="15"/>
  <c r="BI66" i="15"/>
  <c r="F100" i="15"/>
  <c r="V100" i="18"/>
  <c r="F91" i="15"/>
  <c r="V91" i="18"/>
  <c r="T57" i="15"/>
  <c r="BI57" i="15"/>
  <c r="F65" i="15"/>
  <c r="V65" i="18"/>
  <c r="T43" i="15"/>
  <c r="BI43" i="15"/>
  <c r="T52" i="15"/>
  <c r="BI52" i="15"/>
  <c r="F204" i="15"/>
  <c r="V204" i="18"/>
  <c r="T166" i="15"/>
  <c r="BI166" i="15"/>
  <c r="F179" i="15"/>
  <c r="V179" i="18"/>
  <c r="T155" i="15"/>
  <c r="BI155" i="15"/>
  <c r="F176" i="15"/>
  <c r="V176" i="18"/>
  <c r="F139" i="15"/>
  <c r="V139" i="18"/>
  <c r="F106" i="15"/>
  <c r="V106" i="18"/>
  <c r="F146" i="15"/>
  <c r="V146" i="18"/>
  <c r="T183" i="15"/>
  <c r="BI183" i="15"/>
  <c r="F195" i="15"/>
  <c r="V195" i="18"/>
  <c r="T194" i="15"/>
  <c r="BI194" i="15"/>
  <c r="E13" i="18"/>
  <c r="D13" i="18"/>
  <c r="I13" i="18" s="1"/>
  <c r="C13" i="18"/>
  <c r="T71" i="15"/>
  <c r="BI71" i="15"/>
  <c r="C15" i="18"/>
  <c r="D15" i="18"/>
  <c r="I15" i="18" s="1"/>
  <c r="E15" i="18"/>
  <c r="F73" i="15"/>
  <c r="V73" i="18"/>
  <c r="U42" i="17"/>
  <c r="T42" i="17" s="1"/>
  <c r="E42" i="17" s="1"/>
  <c r="T86" i="15"/>
  <c r="BI86" i="15"/>
  <c r="F64" i="15"/>
  <c r="V64" i="18"/>
  <c r="F57" i="15"/>
  <c r="V57" i="18"/>
  <c r="T200" i="15"/>
  <c r="BI200" i="15"/>
  <c r="T138" i="15"/>
  <c r="BI138" i="15"/>
  <c r="F188" i="15"/>
  <c r="V188" i="18"/>
  <c r="T144" i="15"/>
  <c r="BI144" i="15"/>
  <c r="F201" i="15"/>
  <c r="V201" i="18"/>
  <c r="F171" i="15"/>
  <c r="V171" i="18"/>
  <c r="T142" i="15"/>
  <c r="BI142" i="15"/>
  <c r="T180" i="15"/>
  <c r="BI180" i="15"/>
  <c r="T141" i="15"/>
  <c r="BI141" i="15"/>
  <c r="T114" i="15"/>
  <c r="BI114" i="15"/>
  <c r="F192" i="15"/>
  <c r="V192" i="18"/>
  <c r="T158" i="15"/>
  <c r="BI158" i="15"/>
  <c r="T205" i="15"/>
  <c r="BI205" i="15"/>
  <c r="F172" i="15"/>
  <c r="V172" i="18"/>
  <c r="T190" i="15"/>
  <c r="BI190" i="15"/>
  <c r="U61" i="17"/>
  <c r="T61" i="17" s="1"/>
  <c r="E61" i="17" s="1"/>
  <c r="F168" i="15"/>
  <c r="V168" i="18"/>
  <c r="T188" i="15"/>
  <c r="BI188" i="15"/>
  <c r="F90" i="15"/>
  <c r="V90" i="18"/>
  <c r="D7" i="18"/>
  <c r="I7" i="18" s="1"/>
  <c r="E7" i="18"/>
  <c r="T95" i="15"/>
  <c r="BI95" i="15"/>
  <c r="T68" i="15"/>
  <c r="BI68" i="15"/>
  <c r="F203" i="15"/>
  <c r="V203" i="18"/>
  <c r="T100" i="15"/>
  <c r="BI100" i="15"/>
  <c r="V19" i="18"/>
  <c r="F39" i="15"/>
  <c r="V39" i="18"/>
  <c r="T34" i="15"/>
  <c r="T105" i="15"/>
  <c r="BI105" i="15"/>
  <c r="F140" i="15"/>
  <c r="V140" i="18"/>
  <c r="F135" i="15"/>
  <c r="V135" i="18"/>
  <c r="T133" i="15"/>
  <c r="BI133" i="15"/>
  <c r="T137" i="15"/>
  <c r="BI137" i="15"/>
  <c r="F191" i="15"/>
  <c r="V191" i="18"/>
  <c r="T122" i="15"/>
  <c r="BI122" i="15"/>
  <c r="F174" i="15"/>
  <c r="V174" i="18"/>
  <c r="F138" i="15"/>
  <c r="V138" i="18"/>
  <c r="T113" i="15"/>
  <c r="BI113" i="15"/>
  <c r="F183" i="15"/>
  <c r="V183" i="18"/>
  <c r="T157" i="15"/>
  <c r="BI157" i="15"/>
  <c r="T129" i="15"/>
  <c r="BI129" i="15"/>
  <c r="F196" i="15"/>
  <c r="V196" i="18"/>
  <c r="T128" i="15"/>
  <c r="BI128" i="15"/>
  <c r="T135" i="15"/>
  <c r="BI135" i="15"/>
  <c r="F84" i="15"/>
  <c r="V84" i="18"/>
  <c r="T62" i="15"/>
  <c r="BI62" i="15"/>
  <c r="T98" i="15"/>
  <c r="BI98" i="15"/>
  <c r="T37" i="15"/>
  <c r="F103" i="15"/>
  <c r="V103" i="18"/>
  <c r="F33" i="15"/>
  <c r="V33" i="18"/>
  <c r="T119" i="15"/>
  <c r="BI119" i="15"/>
  <c r="F117" i="15"/>
  <c r="V117" i="18"/>
  <c r="F110" i="15"/>
  <c r="V110" i="18"/>
  <c r="F97" i="15"/>
  <c r="V97" i="18"/>
  <c r="F62" i="15"/>
  <c r="V62" i="18"/>
  <c r="T143" i="15"/>
  <c r="BI143" i="15"/>
  <c r="F144" i="15"/>
  <c r="V144" i="18"/>
  <c r="F61" i="15"/>
  <c r="V61" i="18"/>
  <c r="F79" i="15"/>
  <c r="V79" i="18"/>
  <c r="T96" i="15"/>
  <c r="BI96" i="15"/>
  <c r="T72" i="15"/>
  <c r="BI72" i="15"/>
  <c r="T102" i="15"/>
  <c r="BI102" i="15"/>
  <c r="T51" i="15"/>
  <c r="BI51" i="15"/>
  <c r="F166" i="15"/>
  <c r="V166" i="18"/>
  <c r="T156" i="15"/>
  <c r="BI156" i="15"/>
  <c r="F157" i="15"/>
  <c r="V157" i="18"/>
  <c r="D10" i="18"/>
  <c r="I10" i="18" s="1"/>
  <c r="E10" i="18"/>
  <c r="F50" i="15"/>
  <c r="V50" i="18"/>
  <c r="T42" i="15"/>
  <c r="BI42" i="15"/>
  <c r="T104" i="15"/>
  <c r="BI104" i="15"/>
  <c r="F83" i="15"/>
  <c r="V83" i="18"/>
  <c r="T49" i="15"/>
  <c r="BI49" i="15"/>
  <c r="F48" i="15"/>
  <c r="V48" i="18"/>
  <c r="F29" i="15"/>
  <c r="V29" i="18"/>
  <c r="T59" i="15"/>
  <c r="BI59" i="15"/>
  <c r="T174" i="15"/>
  <c r="BI174" i="15"/>
  <c r="F205" i="15"/>
  <c r="V205" i="18"/>
  <c r="T170" i="15"/>
  <c r="BI170" i="15"/>
  <c r="F199" i="15"/>
  <c r="V199" i="18"/>
  <c r="T165" i="15"/>
  <c r="BI165" i="15"/>
  <c r="T136" i="15"/>
  <c r="BI136" i="15"/>
  <c r="T108" i="15"/>
  <c r="BI108" i="15"/>
  <c r="F163" i="15"/>
  <c r="V163" i="18"/>
  <c r="T124" i="15"/>
  <c r="BI124" i="15"/>
  <c r="F180" i="15"/>
  <c r="V180" i="18"/>
  <c r="T150" i="15"/>
  <c r="BI150" i="15"/>
  <c r="F184" i="15"/>
  <c r="V184" i="18"/>
  <c r="T45" i="15"/>
  <c r="BI45" i="15"/>
  <c r="C16" i="18"/>
  <c r="D16" i="18"/>
  <c r="I16" i="18" s="1"/>
  <c r="E16" i="18"/>
  <c r="F49" i="15"/>
  <c r="V49" i="18"/>
  <c r="T171" i="15"/>
  <c r="BI171" i="15"/>
  <c r="T204" i="15"/>
  <c r="BI204" i="15"/>
  <c r="T173" i="15"/>
  <c r="BI173" i="15"/>
  <c r="T64" i="15"/>
  <c r="BI64" i="15"/>
  <c r="U113" i="17"/>
  <c r="T113" i="17" s="1"/>
  <c r="E113" i="17" s="1"/>
  <c r="U146" i="17"/>
  <c r="T146" i="17" s="1"/>
  <c r="E146" i="17" s="1"/>
  <c r="F69" i="15"/>
  <c r="V69" i="18"/>
  <c r="F44" i="15"/>
  <c r="V44" i="18"/>
  <c r="T46" i="15"/>
  <c r="BI46" i="15"/>
  <c r="T82" i="15"/>
  <c r="BI82" i="15"/>
  <c r="F47" i="15"/>
  <c r="V47" i="18"/>
  <c r="U23" i="17"/>
  <c r="T23" i="17" s="1"/>
  <c r="E23" i="17" s="1"/>
  <c r="T167" i="15"/>
  <c r="BI167" i="15"/>
  <c r="F200" i="15"/>
  <c r="V200" i="18"/>
  <c r="F198" i="15"/>
  <c r="V198" i="18"/>
  <c r="F133" i="15"/>
  <c r="V133" i="18"/>
  <c r="F158" i="15"/>
  <c r="V158" i="18"/>
  <c r="T152" i="15"/>
  <c r="BI152" i="15"/>
  <c r="F120" i="15"/>
  <c r="V120" i="18"/>
  <c r="T151" i="15"/>
  <c r="BI151" i="15"/>
  <c r="F119" i="15"/>
  <c r="V119" i="18"/>
  <c r="E6" i="18"/>
  <c r="D6" i="18"/>
  <c r="I6" i="18" s="1"/>
  <c r="T92" i="15"/>
  <c r="BI92" i="15"/>
  <c r="T60" i="15"/>
  <c r="BI60" i="15"/>
  <c r="T110" i="15"/>
  <c r="BI110" i="15"/>
  <c r="T147" i="15"/>
  <c r="BI147" i="15"/>
  <c r="T99" i="15"/>
  <c r="BI99" i="15"/>
  <c r="V17" i="18"/>
  <c r="F74" i="15"/>
  <c r="V74" i="18"/>
  <c r="F35" i="15"/>
  <c r="V35" i="18"/>
  <c r="T177" i="15"/>
  <c r="BI177" i="15"/>
  <c r="F68" i="15"/>
  <c r="V68" i="18"/>
  <c r="E9" i="18"/>
  <c r="D9" i="18"/>
  <c r="I9" i="18" s="1"/>
  <c r="F98" i="15"/>
  <c r="V98" i="18"/>
  <c r="F21" i="15"/>
  <c r="V21" i="18"/>
  <c r="T186" i="15"/>
  <c r="BI186" i="15"/>
  <c r="F134" i="15"/>
  <c r="V134" i="18"/>
  <c r="T187" i="15"/>
  <c r="BI187" i="15"/>
  <c r="F126" i="15"/>
  <c r="V126" i="18"/>
  <c r="F153" i="15"/>
  <c r="V153" i="18"/>
  <c r="F23" i="15"/>
  <c r="V23" i="18"/>
  <c r="T78" i="15"/>
  <c r="BI78" i="15"/>
  <c r="F167" i="15"/>
  <c r="V167" i="18"/>
  <c r="T164" i="15"/>
  <c r="BI164" i="15"/>
  <c r="F132" i="15"/>
  <c r="V132" i="18"/>
  <c r="F87" i="15"/>
  <c r="V87" i="18"/>
  <c r="F25" i="15"/>
  <c r="V25" i="18"/>
  <c r="U100" i="17"/>
  <c r="T100" i="17" s="1"/>
  <c r="E100" i="17" s="1"/>
  <c r="U35" i="17"/>
  <c r="T35" i="17" s="1"/>
  <c r="E35" i="17" s="1"/>
  <c r="T77" i="15"/>
  <c r="BI77" i="15"/>
  <c r="F38" i="15"/>
  <c r="V38" i="18"/>
  <c r="F40" i="15"/>
  <c r="V40" i="18"/>
  <c r="T30" i="15"/>
  <c r="F24" i="15"/>
  <c r="V24" i="18"/>
  <c r="F141" i="15"/>
  <c r="V141" i="18"/>
  <c r="F128" i="15"/>
  <c r="V128" i="18"/>
  <c r="T203" i="15"/>
  <c r="BI203" i="15"/>
  <c r="F152" i="15"/>
  <c r="V152" i="18"/>
  <c r="F149" i="15"/>
  <c r="V149" i="18"/>
  <c r="T179" i="15"/>
  <c r="BI179" i="15"/>
  <c r="F148" i="15"/>
  <c r="V148" i="18"/>
  <c r="F88" i="15"/>
  <c r="V88" i="18"/>
  <c r="F137" i="15"/>
  <c r="V137" i="18"/>
  <c r="F104" i="15"/>
  <c r="V104" i="18"/>
  <c r="T109" i="15"/>
  <c r="BI109" i="15"/>
  <c r="T115" i="15"/>
  <c r="BI115" i="15"/>
  <c r="T93" i="15"/>
  <c r="BI93" i="15"/>
  <c r="F43" i="15"/>
  <c r="V43" i="18"/>
  <c r="F54" i="15"/>
  <c r="V54" i="18"/>
  <c r="F129" i="15"/>
  <c r="V129" i="18"/>
  <c r="T182" i="15"/>
  <c r="BI182" i="15"/>
  <c r="T178" i="15"/>
  <c r="BI178" i="15"/>
  <c r="F80" i="15"/>
  <c r="V80" i="18"/>
  <c r="T97" i="15"/>
  <c r="BI97" i="15"/>
  <c r="T132" i="15"/>
  <c r="BI132" i="15"/>
  <c r="F202" i="15"/>
  <c r="V202" i="18"/>
  <c r="F70" i="15"/>
  <c r="V70" i="18"/>
  <c r="T101" i="15"/>
  <c r="BI101" i="15"/>
  <c r="T73" i="15"/>
  <c r="BI73" i="15"/>
  <c r="F51" i="15"/>
  <c r="V51" i="18"/>
  <c r="V18" i="18"/>
  <c r="F71" i="15"/>
  <c r="V71" i="18"/>
  <c r="F81" i="15"/>
  <c r="V81" i="18"/>
  <c r="T83" i="15"/>
  <c r="BI83" i="15"/>
  <c r="D12" i="18"/>
  <c r="I12" i="18" s="1"/>
  <c r="E12" i="18"/>
  <c r="T53" i="15"/>
  <c r="BI53" i="15"/>
  <c r="F27" i="15"/>
  <c r="V27" i="18"/>
  <c r="T79" i="15"/>
  <c r="BI79" i="15"/>
  <c r="F20" i="15"/>
  <c r="V20" i="18"/>
  <c r="T88" i="15"/>
  <c r="BI88" i="15"/>
  <c r="T76" i="15"/>
  <c r="BI76" i="15"/>
  <c r="F46" i="15"/>
  <c r="V46" i="18"/>
  <c r="F78" i="15"/>
  <c r="V78" i="18"/>
  <c r="F162" i="15"/>
  <c r="V162" i="18"/>
  <c r="T127" i="15"/>
  <c r="BI127" i="15"/>
  <c r="F130" i="15"/>
  <c r="V130" i="18"/>
  <c r="T131" i="15"/>
  <c r="BI131" i="15"/>
  <c r="T202" i="15"/>
  <c r="BI202" i="15"/>
  <c r="F161" i="15"/>
  <c r="V161" i="18"/>
  <c r="T130" i="15"/>
  <c r="BI130" i="15"/>
  <c r="F112" i="15"/>
  <c r="V112" i="18"/>
  <c r="F177" i="15"/>
  <c r="V177" i="18"/>
  <c r="D8" i="18"/>
  <c r="I8" i="18" s="1"/>
  <c r="E8" i="18"/>
  <c r="T75" i="15"/>
  <c r="BI75" i="15"/>
  <c r="T41" i="15"/>
  <c r="BI41" i="15"/>
  <c r="T161" i="15"/>
  <c r="BI161" i="15"/>
  <c r="F114" i="15"/>
  <c r="V114" i="18"/>
  <c r="T197" i="15"/>
  <c r="BI197" i="15"/>
  <c r="T126" i="15"/>
  <c r="BI126" i="15"/>
  <c r="F118" i="15"/>
  <c r="V118" i="18"/>
  <c r="T191" i="15"/>
  <c r="BI191" i="15"/>
  <c r="T159" i="15"/>
  <c r="BI159" i="15"/>
  <c r="T201" i="15"/>
  <c r="BI201" i="15"/>
  <c r="F160" i="15"/>
  <c r="V160" i="18"/>
  <c r="F127" i="15"/>
  <c r="V127" i="18"/>
  <c r="T176" i="15"/>
  <c r="BI176" i="15"/>
  <c r="F124" i="15"/>
  <c r="V124" i="18"/>
  <c r="F147" i="15"/>
  <c r="V147" i="18"/>
  <c r="A32" i="18"/>
  <c r="C32" i="18"/>
  <c r="E32" i="18"/>
  <c r="F32" i="18"/>
  <c r="G32" i="18"/>
  <c r="D32" i="18"/>
  <c r="I32" i="18" s="1"/>
  <c r="D31" i="18"/>
  <c r="I31" i="18" s="1"/>
  <c r="A31" i="18"/>
  <c r="E31" i="18"/>
  <c r="F31" i="18"/>
  <c r="C31" i="18"/>
  <c r="G31" i="18"/>
  <c r="C10" i="15"/>
  <c r="C11" i="18"/>
  <c r="AP87" i="15"/>
  <c r="AO87" i="15" s="1"/>
  <c r="U22" i="17"/>
  <c r="T22" i="17" s="1"/>
  <c r="E22" i="17" s="1"/>
  <c r="U28" i="17"/>
  <c r="T28" i="17" s="1"/>
  <c r="E28" i="17" s="1"/>
  <c r="U27" i="17"/>
  <c r="T27" i="17" s="1"/>
  <c r="E27" i="17" s="1"/>
  <c r="U21" i="17"/>
  <c r="U25" i="17"/>
  <c r="U96" i="17"/>
  <c r="T96" i="17" s="1"/>
  <c r="E96" i="17" s="1"/>
  <c r="U223" i="17"/>
  <c r="T223" i="17" s="1"/>
  <c r="E223" i="17" s="1"/>
  <c r="U219" i="17"/>
  <c r="T219" i="17" s="1"/>
  <c r="E219" i="17" s="1"/>
  <c r="U24" i="17"/>
  <c r="U224" i="17"/>
  <c r="T224" i="17" s="1"/>
  <c r="E224" i="17" s="1"/>
  <c r="U99" i="17"/>
  <c r="T99" i="17" s="1"/>
  <c r="E99" i="17" s="1"/>
  <c r="U60" i="17"/>
  <c r="T60" i="17" s="1"/>
  <c r="E60" i="17" s="1"/>
  <c r="U26" i="17"/>
  <c r="U151" i="17"/>
  <c r="T151" i="17" s="1"/>
  <c r="E151" i="17" s="1"/>
  <c r="U95" i="17"/>
  <c r="T95" i="17" s="1"/>
  <c r="E95" i="17" s="1"/>
  <c r="P4" i="15"/>
  <c r="U56" i="17"/>
  <c r="T56" i="17" s="1"/>
  <c r="E56" i="17" s="1"/>
  <c r="U58" i="17"/>
  <c r="T58" i="17" s="1"/>
  <c r="E58" i="17" s="1"/>
  <c r="U62" i="17"/>
  <c r="T62" i="17" s="1"/>
  <c r="E62" i="17" s="1"/>
  <c r="U220" i="17"/>
  <c r="T220" i="17" s="1"/>
  <c r="E220" i="17" s="1"/>
  <c r="U92" i="17"/>
  <c r="T92" i="17" s="1"/>
  <c r="E92" i="17" s="1"/>
  <c r="U221" i="17"/>
  <c r="T221" i="17" s="1"/>
  <c r="E221" i="17" s="1"/>
  <c r="U57" i="17"/>
  <c r="T57" i="17" s="1"/>
  <c r="E57" i="17" s="1"/>
  <c r="U31" i="17"/>
  <c r="U218" i="17"/>
  <c r="T218" i="17" s="1"/>
  <c r="E218" i="17" s="1"/>
  <c r="U93" i="17"/>
  <c r="T93" i="17" s="1"/>
  <c r="E93" i="17" s="1"/>
  <c r="U33" i="17"/>
  <c r="U32" i="17"/>
  <c r="U226" i="17"/>
  <c r="T226" i="17" s="1"/>
  <c r="E226" i="17" s="1"/>
  <c r="U98" i="17"/>
  <c r="T98" i="17" s="1"/>
  <c r="E98" i="17" s="1"/>
  <c r="U225" i="17"/>
  <c r="T225" i="17" s="1"/>
  <c r="E225" i="17" s="1"/>
  <c r="U36" i="17"/>
  <c r="U222" i="17"/>
  <c r="T222" i="17" s="1"/>
  <c r="E222" i="17" s="1"/>
  <c r="U94" i="17"/>
  <c r="T94" i="17" s="1"/>
  <c r="E94" i="17" s="1"/>
  <c r="U111" i="17"/>
  <c r="T111" i="17" s="1"/>
  <c r="E111" i="17" s="1"/>
  <c r="T18" i="15"/>
  <c r="U89" i="17"/>
  <c r="T89" i="17" s="1"/>
  <c r="E89" i="17" s="1"/>
  <c r="T15" i="15"/>
  <c r="U167" i="17"/>
  <c r="T167" i="17" s="1"/>
  <c r="E167" i="17" s="1"/>
  <c r="T24" i="15"/>
  <c r="U12" i="17"/>
  <c r="T7" i="15"/>
  <c r="U217" i="17"/>
  <c r="T217" i="17" s="1"/>
  <c r="E217" i="17" s="1"/>
  <c r="T29" i="15"/>
  <c r="Q4" i="15"/>
  <c r="F27" i="7" s="1"/>
  <c r="U186" i="17"/>
  <c r="T186" i="17" s="1"/>
  <c r="E186" i="17" s="1"/>
  <c r="T26" i="15"/>
  <c r="U63" i="17"/>
  <c r="T63" i="17" s="1"/>
  <c r="E63" i="17" s="1"/>
  <c r="T12" i="15"/>
  <c r="U97" i="17"/>
  <c r="T97" i="17" s="1"/>
  <c r="E97" i="17" s="1"/>
  <c r="T16" i="15"/>
  <c r="U29" i="17"/>
  <c r="T9" i="15"/>
  <c r="U20" i="17"/>
  <c r="T8" i="15"/>
  <c r="U196" i="17"/>
  <c r="T196" i="17" s="1"/>
  <c r="E196" i="17" s="1"/>
  <c r="T27" i="15"/>
  <c r="U235" i="17"/>
  <c r="T235" i="17" s="1"/>
  <c r="E235" i="17" s="1"/>
  <c r="T31" i="15"/>
  <c r="U47" i="17"/>
  <c r="T47" i="17" s="1"/>
  <c r="E47" i="17" s="1"/>
  <c r="T11" i="15"/>
  <c r="U245" i="17"/>
  <c r="T245" i="17" s="1"/>
  <c r="E245" i="17" s="1"/>
  <c r="T33" i="15"/>
  <c r="U208" i="17"/>
  <c r="T208" i="17" s="1"/>
  <c r="E208" i="17" s="1"/>
  <c r="T28" i="15"/>
  <c r="U137" i="17"/>
  <c r="T137" i="17" s="1"/>
  <c r="E137" i="17" s="1"/>
  <c r="T21" i="15"/>
  <c r="U242" i="17"/>
  <c r="T242" i="17" s="1"/>
  <c r="E242" i="17" s="1"/>
  <c r="T32" i="15"/>
  <c r="U161" i="17"/>
  <c r="T161" i="17" s="1"/>
  <c r="E161" i="17" s="1"/>
  <c r="T23" i="15"/>
  <c r="U43" i="17"/>
  <c r="T43" i="17" s="1"/>
  <c r="E43" i="17" s="1"/>
  <c r="T10" i="15"/>
  <c r="U8" i="17"/>
  <c r="T6" i="15"/>
  <c r="U181" i="17"/>
  <c r="T181" i="17" s="1"/>
  <c r="E181" i="17" s="1"/>
  <c r="T25" i="15"/>
  <c r="U133" i="17"/>
  <c r="T133" i="17" s="1"/>
  <c r="E133" i="17" s="1"/>
  <c r="T20" i="15"/>
  <c r="U69" i="17"/>
  <c r="T69" i="17" s="1"/>
  <c r="E69" i="17" s="1"/>
  <c r="T13" i="15"/>
  <c r="U127" i="17"/>
  <c r="T127" i="17" s="1"/>
  <c r="E127" i="17" s="1"/>
  <c r="T19" i="15"/>
  <c r="U147" i="17"/>
  <c r="T147" i="17" s="1"/>
  <c r="E147" i="17" s="1"/>
  <c r="T22" i="15"/>
  <c r="U104" i="17"/>
  <c r="T104" i="17" s="1"/>
  <c r="E104" i="17" s="1"/>
  <c r="T17" i="15"/>
  <c r="U78" i="17"/>
  <c r="T78" i="17" s="1"/>
  <c r="E78" i="17" s="1"/>
  <c r="T14" i="15"/>
  <c r="AP78" i="15"/>
  <c r="AO78" i="15" s="1"/>
  <c r="AP39" i="15"/>
  <c r="AO39" i="15" s="1"/>
  <c r="AP55" i="15"/>
  <c r="AO55" i="15" s="1"/>
  <c r="AP77" i="15"/>
  <c r="AO77" i="15" s="1"/>
  <c r="AP48" i="15"/>
  <c r="AO48" i="15" s="1"/>
  <c r="U74" i="17"/>
  <c r="T74" i="17" s="1"/>
  <c r="E74" i="17" s="1"/>
  <c r="U3" i="17"/>
  <c r="U80" i="17"/>
  <c r="T80" i="17" s="1"/>
  <c r="E80" i="17" s="1"/>
  <c r="U176" i="17"/>
  <c r="T176" i="17" s="1"/>
  <c r="E176" i="17" s="1"/>
  <c r="U175" i="17"/>
  <c r="T175" i="17" s="1"/>
  <c r="E175" i="17" s="1"/>
  <c r="U160" i="17"/>
  <c r="T160" i="17" s="1"/>
  <c r="E160" i="17" s="1"/>
  <c r="U9" i="17"/>
  <c r="U152" i="17"/>
  <c r="T152" i="17" s="1"/>
  <c r="E152" i="17" s="1"/>
  <c r="U155" i="17"/>
  <c r="T155" i="17" s="1"/>
  <c r="E155" i="17" s="1"/>
  <c r="U2" i="17"/>
  <c r="U148" i="17"/>
  <c r="T148" i="17" s="1"/>
  <c r="E148" i="17" s="1"/>
  <c r="U159" i="17"/>
  <c r="T159" i="17" s="1"/>
  <c r="E159" i="17" s="1"/>
  <c r="U4" i="17"/>
  <c r="U40" i="17"/>
  <c r="U10" i="17"/>
  <c r="U82" i="17"/>
  <c r="T82" i="17" s="1"/>
  <c r="E82" i="17" s="1"/>
  <c r="U115" i="17"/>
  <c r="T115" i="17" s="1"/>
  <c r="E115" i="17" s="1"/>
  <c r="U156" i="17"/>
  <c r="T156" i="17" s="1"/>
  <c r="E156" i="17" s="1"/>
  <c r="U46" i="17"/>
  <c r="U187" i="17"/>
  <c r="T187" i="17" s="1"/>
  <c r="E187" i="17" s="1"/>
  <c r="U185" i="17"/>
  <c r="T185" i="17" s="1"/>
  <c r="E185" i="17" s="1"/>
  <c r="U77" i="17"/>
  <c r="T77" i="17" s="1"/>
  <c r="E77" i="17" s="1"/>
  <c r="U213" i="17"/>
  <c r="T213" i="17" s="1"/>
  <c r="E213" i="17" s="1"/>
  <c r="U209" i="17"/>
  <c r="T209" i="17" s="1"/>
  <c r="E209" i="17" s="1"/>
  <c r="U182" i="17"/>
  <c r="T182" i="17" s="1"/>
  <c r="E182" i="17" s="1"/>
  <c r="U211" i="17"/>
  <c r="T211" i="17" s="1"/>
  <c r="E211" i="17" s="1"/>
  <c r="U210" i="17"/>
  <c r="T210" i="17" s="1"/>
  <c r="E210" i="17" s="1"/>
  <c r="U189" i="17"/>
  <c r="T189" i="17" s="1"/>
  <c r="E189" i="17" s="1"/>
  <c r="U162" i="17"/>
  <c r="T162" i="17" s="1"/>
  <c r="E162" i="17" s="1"/>
  <c r="U75" i="17"/>
  <c r="T75" i="17" s="1"/>
  <c r="E75" i="17" s="1"/>
  <c r="U5" i="17"/>
  <c r="U39" i="17"/>
  <c r="U79" i="17"/>
  <c r="T79" i="17" s="1"/>
  <c r="E79" i="17" s="1"/>
  <c r="U163" i="17"/>
  <c r="T163" i="17" s="1"/>
  <c r="E163" i="17" s="1"/>
  <c r="U6" i="17"/>
  <c r="U158" i="17"/>
  <c r="T158" i="17" s="1"/>
  <c r="E158" i="17" s="1"/>
  <c r="U157" i="17"/>
  <c r="T157" i="17" s="1"/>
  <c r="E157" i="17" s="1"/>
  <c r="U44" i="17"/>
  <c r="U7" i="17"/>
  <c r="U81" i="17"/>
  <c r="T81" i="17" s="1"/>
  <c r="E81" i="17" s="1"/>
  <c r="U38" i="17"/>
  <c r="T38" i="17" s="1"/>
  <c r="E38" i="17" s="1"/>
  <c r="U76" i="17"/>
  <c r="T76" i="17" s="1"/>
  <c r="E76" i="17" s="1"/>
  <c r="U45" i="17"/>
  <c r="U41" i="17"/>
  <c r="U244" i="17"/>
  <c r="T244" i="17" s="1"/>
  <c r="E244" i="17" s="1"/>
  <c r="U237" i="17"/>
  <c r="T237" i="17" s="1"/>
  <c r="E237" i="17" s="1"/>
  <c r="U143" i="17"/>
  <c r="T143" i="17" s="1"/>
  <c r="E143" i="17" s="1"/>
  <c r="U251" i="17"/>
  <c r="T251" i="17" s="1"/>
  <c r="E251" i="17" s="1"/>
  <c r="U252" i="17"/>
  <c r="T252" i="17" s="1"/>
  <c r="E252" i="17" s="1"/>
  <c r="U250" i="17"/>
  <c r="T250" i="17" s="1"/>
  <c r="E250" i="17" s="1"/>
  <c r="U200" i="17"/>
  <c r="T200" i="17" s="1"/>
  <c r="E200" i="17" s="1"/>
  <c r="U174" i="17"/>
  <c r="T174" i="17" s="1"/>
  <c r="E174" i="17" s="1"/>
  <c r="U180" i="17"/>
  <c r="T180" i="17" s="1"/>
  <c r="E180" i="17" s="1"/>
  <c r="U248" i="17"/>
  <c r="T248" i="17" s="1"/>
  <c r="E248" i="17" s="1"/>
  <c r="U215" i="17"/>
  <c r="T215" i="17" s="1"/>
  <c r="E215" i="17" s="1"/>
  <c r="U173" i="17"/>
  <c r="T173" i="17" s="1"/>
  <c r="E173" i="17" s="1"/>
  <c r="U178" i="17"/>
  <c r="T178" i="17" s="1"/>
  <c r="E178" i="17" s="1"/>
  <c r="U207" i="17"/>
  <c r="T207" i="17" s="1"/>
  <c r="E207" i="17" s="1"/>
  <c r="U249" i="17"/>
  <c r="T249" i="17" s="1"/>
  <c r="E249" i="17" s="1"/>
  <c r="U138" i="17"/>
  <c r="T138" i="17" s="1"/>
  <c r="E138" i="17" s="1"/>
  <c r="U214" i="17"/>
  <c r="T214" i="17" s="1"/>
  <c r="E214" i="17" s="1"/>
  <c r="U236" i="17"/>
  <c r="T236" i="17" s="1"/>
  <c r="E236" i="17" s="1"/>
  <c r="U201" i="17"/>
  <c r="T201" i="17" s="1"/>
  <c r="E201" i="17" s="1"/>
  <c r="U212" i="17"/>
  <c r="T212" i="17" s="1"/>
  <c r="E212" i="17" s="1"/>
  <c r="U240" i="17"/>
  <c r="T240" i="17" s="1"/>
  <c r="E240" i="17" s="1"/>
  <c r="U139" i="17"/>
  <c r="T139" i="17" s="1"/>
  <c r="E139" i="17" s="1"/>
  <c r="U140" i="17"/>
  <c r="T140" i="17" s="1"/>
  <c r="E140" i="17" s="1"/>
  <c r="U202" i="17"/>
  <c r="T202" i="17" s="1"/>
  <c r="E202" i="17" s="1"/>
  <c r="U142" i="17"/>
  <c r="T142" i="17" s="1"/>
  <c r="E142" i="17" s="1"/>
  <c r="U243" i="17"/>
  <c r="T243" i="17" s="1"/>
  <c r="E243" i="17" s="1"/>
  <c r="U239" i="17"/>
  <c r="T239" i="17" s="1"/>
  <c r="E239" i="17" s="1"/>
  <c r="U144" i="17"/>
  <c r="T144" i="17" s="1"/>
  <c r="E144" i="17" s="1"/>
  <c r="U238" i="17"/>
  <c r="T238" i="17" s="1"/>
  <c r="E238" i="17" s="1"/>
  <c r="U203" i="17"/>
  <c r="T203" i="17" s="1"/>
  <c r="E203" i="17" s="1"/>
  <c r="U50" i="17"/>
  <c r="U247" i="17"/>
  <c r="T247" i="17" s="1"/>
  <c r="E247" i="17" s="1"/>
  <c r="U141" i="17"/>
  <c r="T141" i="17" s="1"/>
  <c r="E141" i="17" s="1"/>
  <c r="U241" i="17"/>
  <c r="T241" i="17" s="1"/>
  <c r="E241" i="17" s="1"/>
  <c r="U246" i="17"/>
  <c r="T246" i="17" s="1"/>
  <c r="E246" i="17" s="1"/>
  <c r="U102" i="17"/>
  <c r="T102" i="17" s="1"/>
  <c r="E102" i="17" s="1"/>
  <c r="U126" i="17"/>
  <c r="T126" i="17" s="1"/>
  <c r="E126" i="17" s="1"/>
  <c r="U66" i="17"/>
  <c r="T66" i="17" s="1"/>
  <c r="E66" i="17" s="1"/>
  <c r="U71" i="17"/>
  <c r="T71" i="17" s="1"/>
  <c r="E71" i="17" s="1"/>
  <c r="U73" i="17"/>
  <c r="T73" i="17" s="1"/>
  <c r="E73" i="17" s="1"/>
  <c r="U70" i="17"/>
  <c r="T70" i="17" s="1"/>
  <c r="E70" i="17" s="1"/>
  <c r="U125" i="17"/>
  <c r="T125" i="17" s="1"/>
  <c r="E125" i="17" s="1"/>
  <c r="U68" i="17"/>
  <c r="T68" i="17" s="1"/>
  <c r="E68" i="17" s="1"/>
  <c r="U110" i="17"/>
  <c r="T110" i="17" s="1"/>
  <c r="E110" i="17" s="1"/>
  <c r="U154" i="17"/>
  <c r="T154" i="17" s="1"/>
  <c r="E154" i="17" s="1"/>
  <c r="U122" i="17"/>
  <c r="T122" i="17" s="1"/>
  <c r="E122" i="17" s="1"/>
  <c r="U107" i="17"/>
  <c r="T107" i="17" s="1"/>
  <c r="E107" i="17" s="1"/>
  <c r="U136" i="17"/>
  <c r="T136" i="17" s="1"/>
  <c r="E136" i="17" s="1"/>
  <c r="U114" i="17"/>
  <c r="T114" i="17" s="1"/>
  <c r="E114" i="17" s="1"/>
  <c r="U150" i="17"/>
  <c r="T150" i="17" s="1"/>
  <c r="E150" i="17" s="1"/>
  <c r="U123" i="17"/>
  <c r="T123" i="17" s="1"/>
  <c r="E123" i="17" s="1"/>
  <c r="U65" i="17"/>
  <c r="T65" i="17" s="1"/>
  <c r="E65" i="17" s="1"/>
  <c r="U85" i="17"/>
  <c r="T85" i="17" s="1"/>
  <c r="E85" i="17" s="1"/>
  <c r="U119" i="17"/>
  <c r="T119" i="17" s="1"/>
  <c r="E119" i="17" s="1"/>
  <c r="U67" i="17"/>
  <c r="T67" i="17" s="1"/>
  <c r="E67" i="17" s="1"/>
  <c r="U105" i="17"/>
  <c r="T105" i="17" s="1"/>
  <c r="E105" i="17" s="1"/>
  <c r="U120" i="17"/>
  <c r="T120" i="17" s="1"/>
  <c r="E120" i="17" s="1"/>
  <c r="U118" i="17"/>
  <c r="T118" i="17" s="1"/>
  <c r="E118" i="17" s="1"/>
  <c r="U149" i="17"/>
  <c r="T149" i="17" s="1"/>
  <c r="E149" i="17" s="1"/>
  <c r="U124" i="17"/>
  <c r="T124" i="17" s="1"/>
  <c r="E124" i="17" s="1"/>
  <c r="U121" i="17"/>
  <c r="T121" i="17" s="1"/>
  <c r="E121" i="17" s="1"/>
  <c r="U112" i="17"/>
  <c r="T112" i="17" s="1"/>
  <c r="E112" i="17" s="1"/>
  <c r="U116" i="17"/>
  <c r="T116" i="17" s="1"/>
  <c r="E116" i="17" s="1"/>
  <c r="U103" i="17"/>
  <c r="T103" i="17" s="1"/>
  <c r="E103" i="17" s="1"/>
  <c r="U101" i="17"/>
  <c r="T101" i="17" s="1"/>
  <c r="E101" i="17" s="1"/>
  <c r="U153" i="17"/>
  <c r="T153" i="17" s="1"/>
  <c r="E153" i="17" s="1"/>
  <c r="U168" i="17"/>
  <c r="T168" i="17" s="1"/>
  <c r="E168" i="17" s="1"/>
  <c r="U52" i="17"/>
  <c r="T52" i="17" s="1"/>
  <c r="E52" i="17" s="1"/>
  <c r="U234" i="17"/>
  <c r="T234" i="17" s="1"/>
  <c r="E234" i="17" s="1"/>
  <c r="U199" i="17"/>
  <c r="T199" i="17" s="1"/>
  <c r="E199" i="17" s="1"/>
  <c r="U51" i="17"/>
  <c r="T51" i="17" s="1"/>
  <c r="E51" i="17" s="1"/>
  <c r="U48" i="17"/>
  <c r="T48" i="17" s="1"/>
  <c r="E48" i="17" s="1"/>
  <c r="U198" i="17"/>
  <c r="T198" i="17" s="1"/>
  <c r="E198" i="17" s="1"/>
  <c r="U49" i="17"/>
  <c r="T49" i="17" s="1"/>
  <c r="E49" i="17" s="1"/>
  <c r="U86" i="17"/>
  <c r="T86" i="17" s="1"/>
  <c r="E86" i="17" s="1"/>
  <c r="U165" i="17"/>
  <c r="T165" i="17" s="1"/>
  <c r="E165" i="17" s="1"/>
  <c r="U132" i="17"/>
  <c r="T132" i="17" s="1"/>
  <c r="E132" i="17" s="1"/>
  <c r="U17" i="17"/>
  <c r="U192" i="17"/>
  <c r="T192" i="17" s="1"/>
  <c r="E192" i="17" s="1"/>
  <c r="U134" i="17"/>
  <c r="T134" i="17" s="1"/>
  <c r="E134" i="17" s="1"/>
  <c r="U19" i="17"/>
  <c r="U34" i="17"/>
  <c r="U177" i="17"/>
  <c r="T177" i="17" s="1"/>
  <c r="E177" i="17" s="1"/>
  <c r="U90" i="17"/>
  <c r="T90" i="17" s="1"/>
  <c r="E90" i="17" s="1"/>
  <c r="U184" i="17"/>
  <c r="T184" i="17" s="1"/>
  <c r="E184" i="17" s="1"/>
  <c r="U145" i="17"/>
  <c r="T145" i="17" s="1"/>
  <c r="E145" i="17" s="1"/>
  <c r="U53" i="17"/>
  <c r="U59" i="17"/>
  <c r="U216" i="17"/>
  <c r="T216" i="17" s="1"/>
  <c r="E216" i="17" s="1"/>
  <c r="U106" i="17"/>
  <c r="T106" i="17" s="1"/>
  <c r="E106" i="17" s="1"/>
  <c r="U30" i="17"/>
  <c r="U164" i="17"/>
  <c r="T164" i="17" s="1"/>
  <c r="E164" i="17" s="1"/>
  <c r="U197" i="17"/>
  <c r="T197" i="17" s="1"/>
  <c r="E197" i="17" s="1"/>
  <c r="U64" i="17"/>
  <c r="T64" i="17" s="1"/>
  <c r="E64" i="17" s="1"/>
  <c r="U130" i="17"/>
  <c r="T130" i="17" s="1"/>
  <c r="E130" i="17" s="1"/>
  <c r="U54" i="17"/>
  <c r="T54" i="17" s="1"/>
  <c r="E54" i="17" s="1"/>
  <c r="U84" i="17"/>
  <c r="T84" i="17" s="1"/>
  <c r="E84" i="17" s="1"/>
  <c r="U188" i="17"/>
  <c r="T188" i="17" s="1"/>
  <c r="E188" i="17" s="1"/>
  <c r="U183" i="17"/>
  <c r="T183" i="17" s="1"/>
  <c r="E183" i="17" s="1"/>
  <c r="U195" i="17"/>
  <c r="T195" i="17" s="1"/>
  <c r="E195" i="17" s="1"/>
  <c r="U83" i="17"/>
  <c r="T83" i="17" s="1"/>
  <c r="E83" i="17" s="1"/>
  <c r="U191" i="17"/>
  <c r="T191" i="17" s="1"/>
  <c r="E191" i="17" s="1"/>
  <c r="U11" i="17"/>
  <c r="U193" i="17"/>
  <c r="T193" i="17" s="1"/>
  <c r="E193" i="17" s="1"/>
  <c r="U129" i="17"/>
  <c r="T129" i="17" s="1"/>
  <c r="E129" i="17" s="1"/>
  <c r="U128" i="17"/>
  <c r="T128" i="17" s="1"/>
  <c r="E128" i="17" s="1"/>
  <c r="U91" i="17"/>
  <c r="T91" i="17" s="1"/>
  <c r="E91" i="17" s="1"/>
  <c r="U230" i="17"/>
  <c r="T230" i="17" s="1"/>
  <c r="E230" i="17" s="1"/>
  <c r="U228" i="17"/>
  <c r="T228" i="17" s="1"/>
  <c r="E228" i="17" s="1"/>
  <c r="U88" i="17"/>
  <c r="T88" i="17" s="1"/>
  <c r="E88" i="17" s="1"/>
  <c r="U14" i="17"/>
  <c r="U15" i="17"/>
  <c r="U55" i="17"/>
  <c r="T55" i="17" s="1"/>
  <c r="E55" i="17" s="1"/>
  <c r="U72" i="17"/>
  <c r="T72" i="17" s="1"/>
  <c r="E72" i="17" s="1"/>
  <c r="U172" i="17"/>
  <c r="T172" i="17" s="1"/>
  <c r="E172" i="17" s="1"/>
  <c r="U169" i="17"/>
  <c r="T169" i="17" s="1"/>
  <c r="E169" i="17" s="1"/>
  <c r="U87" i="17"/>
  <c r="T87" i="17" s="1"/>
  <c r="E87" i="17" s="1"/>
  <c r="U170" i="17"/>
  <c r="T170" i="17" s="1"/>
  <c r="E170" i="17" s="1"/>
  <c r="U204" i="17"/>
  <c r="T204" i="17" s="1"/>
  <c r="E204" i="17" s="1"/>
  <c r="U206" i="17"/>
  <c r="T206" i="17" s="1"/>
  <c r="E206" i="17" s="1"/>
  <c r="U233" i="17"/>
  <c r="T233" i="17" s="1"/>
  <c r="E233" i="17" s="1"/>
  <c r="U205" i="17"/>
  <c r="T205" i="17" s="1"/>
  <c r="E205" i="17" s="1"/>
  <c r="U231" i="17"/>
  <c r="T231" i="17" s="1"/>
  <c r="E231" i="17" s="1"/>
  <c r="U194" i="17"/>
  <c r="T194" i="17" s="1"/>
  <c r="E194" i="17" s="1"/>
  <c r="U109" i="17"/>
  <c r="T109" i="17" s="1"/>
  <c r="E109" i="17" s="1"/>
  <c r="U229" i="17"/>
  <c r="T229" i="17" s="1"/>
  <c r="E229" i="17" s="1"/>
  <c r="U179" i="17"/>
  <c r="T179" i="17" s="1"/>
  <c r="E179" i="17" s="1"/>
  <c r="U108" i="17"/>
  <c r="T108" i="17" s="1"/>
  <c r="E108" i="17" s="1"/>
  <c r="U166" i="17"/>
  <c r="T166" i="17" s="1"/>
  <c r="E166" i="17" s="1"/>
  <c r="U227" i="17"/>
  <c r="T227" i="17" s="1"/>
  <c r="E227" i="17" s="1"/>
  <c r="U18" i="17"/>
  <c r="U13" i="17"/>
  <c r="U135" i="17"/>
  <c r="T135" i="17" s="1"/>
  <c r="E135" i="17" s="1"/>
  <c r="U16" i="17"/>
  <c r="U131" i="17"/>
  <c r="T131" i="17" s="1"/>
  <c r="E131" i="17" s="1"/>
  <c r="U171" i="17"/>
  <c r="T171" i="17" s="1"/>
  <c r="E171" i="17" s="1"/>
  <c r="U232" i="17"/>
  <c r="T232" i="17" s="1"/>
  <c r="E232" i="17" s="1"/>
  <c r="C54" i="17"/>
  <c r="C51" i="17"/>
  <c r="C49" i="17"/>
  <c r="C55" i="17"/>
  <c r="C68" i="17"/>
  <c r="C62" i="17"/>
  <c r="C48" i="17"/>
  <c r="C38" i="17"/>
  <c r="C43" i="17"/>
  <c r="AP93" i="15"/>
  <c r="AO93" i="15" s="1"/>
  <c r="AP102" i="15"/>
  <c r="AO102" i="15" s="1"/>
  <c r="AP54" i="15"/>
  <c r="AO54" i="15" s="1"/>
  <c r="AP94" i="15"/>
  <c r="AO94" i="15" s="1"/>
  <c r="AP66" i="15"/>
  <c r="AO66" i="15" s="1"/>
  <c r="AP99" i="15"/>
  <c r="AO99" i="15" s="1"/>
  <c r="AP105" i="15"/>
  <c r="AO105" i="15" s="1"/>
  <c r="AP73" i="15"/>
  <c r="AO73" i="15" s="1"/>
  <c r="AP91" i="15"/>
  <c r="AO91" i="15" s="1"/>
  <c r="AP64" i="15"/>
  <c r="AO64" i="15" s="1"/>
  <c r="AP76" i="15"/>
  <c r="AO76" i="15" s="1"/>
  <c r="AP100" i="15"/>
  <c r="AO100" i="15" s="1"/>
  <c r="AP53" i="15"/>
  <c r="AO53" i="15" s="1"/>
  <c r="AP62" i="15"/>
  <c r="AO62" i="15" s="1"/>
  <c r="AP84" i="15"/>
  <c r="AO84" i="15" s="1"/>
  <c r="AP69" i="15"/>
  <c r="AO69" i="15" s="1"/>
  <c r="AP63" i="15"/>
  <c r="AO63" i="15" s="1"/>
  <c r="AP67" i="15"/>
  <c r="AO67" i="15" s="1"/>
  <c r="AP60" i="15"/>
  <c r="AO60" i="15" s="1"/>
  <c r="AP56" i="15"/>
  <c r="AO56" i="15" s="1"/>
  <c r="AP61" i="15"/>
  <c r="AO61" i="15" s="1"/>
  <c r="AP45" i="15"/>
  <c r="AO45" i="15" s="1"/>
  <c r="AP96" i="15"/>
  <c r="AO96" i="15" s="1"/>
  <c r="AP42" i="15"/>
  <c r="AO42" i="15" s="1"/>
  <c r="AP58" i="15"/>
  <c r="AO58" i="15" s="1"/>
  <c r="AP74" i="15"/>
  <c r="AO74" i="15" s="1"/>
  <c r="AP40" i="15"/>
  <c r="AO40" i="15" s="1"/>
  <c r="AP80" i="15"/>
  <c r="AO80" i="15" s="1"/>
  <c r="AP89" i="15"/>
  <c r="AO89" i="15" s="1"/>
  <c r="AP38" i="15"/>
  <c r="AO38" i="15" s="1"/>
  <c r="D190" i="17" l="1"/>
  <c r="K190" i="17"/>
  <c r="H190" i="17"/>
  <c r="P190" i="17"/>
  <c r="O190" i="17"/>
  <c r="G190" i="17"/>
  <c r="R190" i="17"/>
  <c r="N190" i="17"/>
  <c r="J190" i="17"/>
  <c r="F190" i="17"/>
  <c r="Q190" i="17"/>
  <c r="R37" i="17"/>
  <c r="P37" i="17"/>
  <c r="J117" i="17"/>
  <c r="H117" i="17"/>
  <c r="R117" i="17"/>
  <c r="P117" i="17"/>
  <c r="G117" i="17"/>
  <c r="O117" i="17"/>
  <c r="O37" i="17"/>
  <c r="N37" i="17"/>
  <c r="F37" i="17"/>
  <c r="F117" i="17"/>
  <c r="K117" i="17"/>
  <c r="N117" i="17"/>
  <c r="D37" i="17"/>
  <c r="Q117" i="17"/>
  <c r="J37" i="17"/>
  <c r="Q37" i="17"/>
  <c r="I37" i="17"/>
  <c r="D117" i="17"/>
  <c r="H37" i="17"/>
  <c r="K37" i="17"/>
  <c r="D229" i="17"/>
  <c r="F229" i="17"/>
  <c r="N229" i="17"/>
  <c r="G229" i="17"/>
  <c r="O229" i="17"/>
  <c r="H229" i="17"/>
  <c r="P229" i="17"/>
  <c r="I229" i="17"/>
  <c r="Q229" i="17"/>
  <c r="J229" i="17"/>
  <c r="R229" i="17"/>
  <c r="K229" i="17"/>
  <c r="F169" i="17"/>
  <c r="N169" i="17"/>
  <c r="G169" i="17"/>
  <c r="O169" i="17"/>
  <c r="H169" i="17"/>
  <c r="P169" i="17"/>
  <c r="J169" i="17"/>
  <c r="R169" i="17"/>
  <c r="D169" i="17"/>
  <c r="I169" i="17"/>
  <c r="K169" i="17"/>
  <c r="Q169" i="17"/>
  <c r="J195" i="17"/>
  <c r="R195" i="17"/>
  <c r="K195" i="17"/>
  <c r="D195" i="17"/>
  <c r="F195" i="17"/>
  <c r="N195" i="17"/>
  <c r="G195" i="17"/>
  <c r="O195" i="17"/>
  <c r="H195" i="17"/>
  <c r="P195" i="17"/>
  <c r="I195" i="17"/>
  <c r="Q195" i="17"/>
  <c r="F90" i="17"/>
  <c r="N90" i="17"/>
  <c r="G90" i="17"/>
  <c r="I90" i="17"/>
  <c r="Q90" i="17"/>
  <c r="J90" i="17"/>
  <c r="H90" i="17"/>
  <c r="K90" i="17"/>
  <c r="O90" i="17"/>
  <c r="P90" i="17"/>
  <c r="D90" i="17"/>
  <c r="R90" i="17"/>
  <c r="H52" i="17"/>
  <c r="P52" i="17"/>
  <c r="I52" i="17"/>
  <c r="Q52" i="17"/>
  <c r="J52" i="17"/>
  <c r="R52" i="17"/>
  <c r="K52" i="17"/>
  <c r="D52" i="17"/>
  <c r="F52" i="17"/>
  <c r="N52" i="17"/>
  <c r="G52" i="17"/>
  <c r="O52" i="17"/>
  <c r="F65" i="17"/>
  <c r="N65" i="17"/>
  <c r="G65" i="17"/>
  <c r="O65" i="17"/>
  <c r="Q65" i="17"/>
  <c r="R65" i="17"/>
  <c r="D65" i="17"/>
  <c r="R110" i="17"/>
  <c r="G110" i="17"/>
  <c r="Q110" i="17"/>
  <c r="D110" i="17"/>
  <c r="N110" i="17"/>
  <c r="F110" i="17"/>
  <c r="O110" i="17"/>
  <c r="J102" i="17"/>
  <c r="R102" i="17"/>
  <c r="H102" i="17"/>
  <c r="Q102" i="17"/>
  <c r="I102" i="17"/>
  <c r="K102" i="17"/>
  <c r="D102" i="17"/>
  <c r="N102" i="17"/>
  <c r="F102" i="17"/>
  <c r="O102" i="17"/>
  <c r="G102" i="17"/>
  <c r="P102" i="17"/>
  <c r="D144" i="17"/>
  <c r="F144" i="17"/>
  <c r="N144" i="17"/>
  <c r="G144" i="17"/>
  <c r="O144" i="17"/>
  <c r="H144" i="17"/>
  <c r="P144" i="17"/>
  <c r="I144" i="17"/>
  <c r="Q144" i="17"/>
  <c r="J144" i="17"/>
  <c r="R144" i="17"/>
  <c r="K144" i="17"/>
  <c r="K212" i="17"/>
  <c r="D212" i="17"/>
  <c r="F212" i="17"/>
  <c r="N212" i="17"/>
  <c r="G212" i="17"/>
  <c r="O212" i="17"/>
  <c r="H212" i="17"/>
  <c r="P212" i="17"/>
  <c r="I212" i="17"/>
  <c r="Q212" i="17"/>
  <c r="J212" i="17"/>
  <c r="R212" i="17"/>
  <c r="I173" i="17"/>
  <c r="Q173" i="17"/>
  <c r="J173" i="17"/>
  <c r="R173" i="17"/>
  <c r="K173" i="17"/>
  <c r="D173" i="17"/>
  <c r="F173" i="17"/>
  <c r="N173" i="17"/>
  <c r="G173" i="17"/>
  <c r="H173" i="17"/>
  <c r="O173" i="17"/>
  <c r="P173" i="17"/>
  <c r="J251" i="17"/>
  <c r="R251" i="17"/>
  <c r="F251" i="17"/>
  <c r="P251" i="17"/>
  <c r="G251" i="17"/>
  <c r="Q251" i="17"/>
  <c r="H251" i="17"/>
  <c r="I251" i="17"/>
  <c r="K251" i="17"/>
  <c r="N251" i="17"/>
  <c r="D251" i="17"/>
  <c r="O251" i="17"/>
  <c r="F81" i="17"/>
  <c r="N81" i="17"/>
  <c r="G81" i="17"/>
  <c r="O81" i="17"/>
  <c r="H81" i="17"/>
  <c r="P81" i="17"/>
  <c r="I81" i="17"/>
  <c r="Q81" i="17"/>
  <c r="J81" i="17"/>
  <c r="R81" i="17"/>
  <c r="K81" i="17"/>
  <c r="D81" i="17"/>
  <c r="H209" i="17"/>
  <c r="P209" i="17"/>
  <c r="I209" i="17"/>
  <c r="Q209" i="17"/>
  <c r="J209" i="17"/>
  <c r="R209" i="17"/>
  <c r="K209" i="17"/>
  <c r="D209" i="17"/>
  <c r="F209" i="17"/>
  <c r="N209" i="17"/>
  <c r="G209" i="17"/>
  <c r="O209" i="17"/>
  <c r="F82" i="17"/>
  <c r="N82" i="17"/>
  <c r="G82" i="17"/>
  <c r="O82" i="17"/>
  <c r="H82" i="17"/>
  <c r="P82" i="17"/>
  <c r="I82" i="17"/>
  <c r="Q82" i="17"/>
  <c r="J82" i="17"/>
  <c r="R82" i="17"/>
  <c r="K82" i="17"/>
  <c r="D82" i="17"/>
  <c r="D152" i="17"/>
  <c r="F152" i="17"/>
  <c r="N152" i="17"/>
  <c r="G152" i="17"/>
  <c r="O152" i="17"/>
  <c r="H152" i="17"/>
  <c r="P152" i="17"/>
  <c r="I152" i="17"/>
  <c r="Q152" i="17"/>
  <c r="J152" i="17"/>
  <c r="R152" i="17"/>
  <c r="K152" i="17"/>
  <c r="J78" i="17"/>
  <c r="R78" i="17"/>
  <c r="K78" i="17"/>
  <c r="D78" i="17"/>
  <c r="F78" i="17"/>
  <c r="N78" i="17"/>
  <c r="G78" i="17"/>
  <c r="O78" i="17"/>
  <c r="H78" i="17"/>
  <c r="P78" i="17"/>
  <c r="I78" i="17"/>
  <c r="Q78" i="17"/>
  <c r="G147" i="17"/>
  <c r="O147" i="17"/>
  <c r="H147" i="17"/>
  <c r="P147" i="17"/>
  <c r="I147" i="17"/>
  <c r="Q147" i="17"/>
  <c r="J147" i="17"/>
  <c r="R147" i="17"/>
  <c r="K147" i="17"/>
  <c r="D147" i="17"/>
  <c r="F147" i="17"/>
  <c r="N147" i="17"/>
  <c r="D181" i="17"/>
  <c r="F181" i="17"/>
  <c r="N181" i="17"/>
  <c r="G181" i="17"/>
  <c r="O181" i="17"/>
  <c r="H181" i="17"/>
  <c r="P181" i="17"/>
  <c r="I181" i="17"/>
  <c r="Q181" i="17"/>
  <c r="J181" i="17"/>
  <c r="R181" i="17"/>
  <c r="K181" i="17"/>
  <c r="I242" i="17"/>
  <c r="Q242" i="17"/>
  <c r="D242" i="17"/>
  <c r="N242" i="17"/>
  <c r="O242" i="17"/>
  <c r="F242" i="17"/>
  <c r="P242" i="17"/>
  <c r="G242" i="17"/>
  <c r="R242" i="17"/>
  <c r="H242" i="17"/>
  <c r="J242" i="17"/>
  <c r="K242" i="17"/>
  <c r="Q47" i="17"/>
  <c r="R47" i="17"/>
  <c r="D47" i="17"/>
  <c r="F47" i="17"/>
  <c r="N47" i="17"/>
  <c r="G47" i="17"/>
  <c r="O47" i="17"/>
  <c r="K220" i="17"/>
  <c r="D220" i="17"/>
  <c r="F220" i="17"/>
  <c r="N220" i="17"/>
  <c r="G220" i="17"/>
  <c r="O220" i="17"/>
  <c r="H220" i="17"/>
  <c r="P220" i="17"/>
  <c r="I220" i="17"/>
  <c r="Q220" i="17"/>
  <c r="J220" i="17"/>
  <c r="R220" i="17"/>
  <c r="H60" i="17"/>
  <c r="P60" i="17"/>
  <c r="I60" i="17"/>
  <c r="Q60" i="17"/>
  <c r="J60" i="17"/>
  <c r="R60" i="17"/>
  <c r="K60" i="17"/>
  <c r="D60" i="17"/>
  <c r="F60" i="17"/>
  <c r="N60" i="17"/>
  <c r="G60" i="17"/>
  <c r="O60" i="17"/>
  <c r="H100" i="17"/>
  <c r="P100" i="17"/>
  <c r="K100" i="17"/>
  <c r="D100" i="17"/>
  <c r="N100" i="17"/>
  <c r="F100" i="17"/>
  <c r="O100" i="17"/>
  <c r="G100" i="17"/>
  <c r="Q100" i="17"/>
  <c r="I100" i="17"/>
  <c r="R100" i="17"/>
  <c r="J100" i="17"/>
  <c r="H113" i="17"/>
  <c r="Q113" i="17"/>
  <c r="I113" i="17"/>
  <c r="R113" i="17"/>
  <c r="J113" i="17"/>
  <c r="K113" i="17"/>
  <c r="D113" i="17"/>
  <c r="N113" i="17"/>
  <c r="F113" i="17"/>
  <c r="O113" i="17"/>
  <c r="P113" i="17"/>
  <c r="G113" i="17"/>
  <c r="I194" i="17"/>
  <c r="Q194" i="17"/>
  <c r="J194" i="17"/>
  <c r="R194" i="17"/>
  <c r="K194" i="17"/>
  <c r="D194" i="17"/>
  <c r="F194" i="17"/>
  <c r="N194" i="17"/>
  <c r="G194" i="17"/>
  <c r="O194" i="17"/>
  <c r="H194" i="17"/>
  <c r="P194" i="17"/>
  <c r="F230" i="17"/>
  <c r="N230" i="17"/>
  <c r="G230" i="17"/>
  <c r="O230" i="17"/>
  <c r="H230" i="17"/>
  <c r="P230" i="17"/>
  <c r="I230" i="17"/>
  <c r="Q230" i="17"/>
  <c r="J230" i="17"/>
  <c r="R230" i="17"/>
  <c r="K230" i="17"/>
  <c r="D230" i="17"/>
  <c r="H164" i="17"/>
  <c r="P164" i="17"/>
  <c r="I164" i="17"/>
  <c r="Q164" i="17"/>
  <c r="J164" i="17"/>
  <c r="R164" i="17"/>
  <c r="K164" i="17"/>
  <c r="D164" i="17"/>
  <c r="F164" i="17"/>
  <c r="N164" i="17"/>
  <c r="G164" i="17"/>
  <c r="O164" i="17"/>
  <c r="I165" i="17"/>
  <c r="Q165" i="17"/>
  <c r="J165" i="17"/>
  <c r="R165" i="17"/>
  <c r="K165" i="17"/>
  <c r="D165" i="17"/>
  <c r="F165" i="17"/>
  <c r="N165" i="17"/>
  <c r="G165" i="17"/>
  <c r="O165" i="17"/>
  <c r="H165" i="17"/>
  <c r="P165" i="17"/>
  <c r="H124" i="17"/>
  <c r="P124" i="17"/>
  <c r="G124" i="17"/>
  <c r="Q124" i="17"/>
  <c r="I124" i="17"/>
  <c r="R124" i="17"/>
  <c r="J124" i="17"/>
  <c r="K124" i="17"/>
  <c r="D124" i="17"/>
  <c r="N124" i="17"/>
  <c r="F124" i="17"/>
  <c r="O124" i="17"/>
  <c r="F231" i="17"/>
  <c r="N231" i="17"/>
  <c r="G231" i="17"/>
  <c r="O231" i="17"/>
  <c r="H231" i="17"/>
  <c r="P231" i="17"/>
  <c r="I231" i="17"/>
  <c r="Q231" i="17"/>
  <c r="J231" i="17"/>
  <c r="R231" i="17"/>
  <c r="K231" i="17"/>
  <c r="D231" i="17"/>
  <c r="H172" i="17"/>
  <c r="P172" i="17"/>
  <c r="I172" i="17"/>
  <c r="Q172" i="17"/>
  <c r="J172" i="17"/>
  <c r="R172" i="17"/>
  <c r="K172" i="17"/>
  <c r="D172" i="17"/>
  <c r="F172" i="17"/>
  <c r="G172" i="17"/>
  <c r="N172" i="17"/>
  <c r="O172" i="17"/>
  <c r="G91" i="17"/>
  <c r="O91" i="17"/>
  <c r="J91" i="17"/>
  <c r="R91" i="17"/>
  <c r="D91" i="17"/>
  <c r="N91" i="17"/>
  <c r="P91" i="17"/>
  <c r="F91" i="17"/>
  <c r="Q91" i="17"/>
  <c r="H91" i="17"/>
  <c r="I91" i="17"/>
  <c r="K91" i="17"/>
  <c r="F183" i="17"/>
  <c r="N183" i="17"/>
  <c r="G183" i="17"/>
  <c r="O183" i="17"/>
  <c r="H183" i="17"/>
  <c r="P183" i="17"/>
  <c r="I183" i="17"/>
  <c r="Q183" i="17"/>
  <c r="J183" i="17"/>
  <c r="R183" i="17"/>
  <c r="K183" i="17"/>
  <c r="D183" i="17"/>
  <c r="F177" i="17"/>
  <c r="N177" i="17"/>
  <c r="H177" i="17"/>
  <c r="P177" i="17"/>
  <c r="Q177" i="17"/>
  <c r="D177" i="17"/>
  <c r="R177" i="17"/>
  <c r="G177" i="17"/>
  <c r="I177" i="17"/>
  <c r="J177" i="17"/>
  <c r="K177" i="17"/>
  <c r="O177" i="17"/>
  <c r="R86" i="17"/>
  <c r="D86" i="17"/>
  <c r="F86" i="17"/>
  <c r="N86" i="17"/>
  <c r="G86" i="17"/>
  <c r="O86" i="17"/>
  <c r="Q86" i="17"/>
  <c r="D168" i="17"/>
  <c r="F168" i="17"/>
  <c r="N168" i="17"/>
  <c r="G168" i="17"/>
  <c r="O168" i="17"/>
  <c r="I168" i="17"/>
  <c r="Q168" i="17"/>
  <c r="P168" i="17"/>
  <c r="R168" i="17"/>
  <c r="H168" i="17"/>
  <c r="J168" i="17"/>
  <c r="K168" i="17"/>
  <c r="I149" i="17"/>
  <c r="Q149" i="17"/>
  <c r="J149" i="17"/>
  <c r="R149" i="17"/>
  <c r="K149" i="17"/>
  <c r="D149" i="17"/>
  <c r="F149" i="17"/>
  <c r="N149" i="17"/>
  <c r="G149" i="17"/>
  <c r="O149" i="17"/>
  <c r="H149" i="17"/>
  <c r="P149" i="17"/>
  <c r="G123" i="17"/>
  <c r="O123" i="17"/>
  <c r="D123" i="17"/>
  <c r="N123" i="17"/>
  <c r="F123" i="17"/>
  <c r="P123" i="17"/>
  <c r="H123" i="17"/>
  <c r="Q123" i="17"/>
  <c r="I123" i="17"/>
  <c r="R123" i="17"/>
  <c r="J123" i="17"/>
  <c r="K123" i="17"/>
  <c r="H68" i="17"/>
  <c r="P68" i="17"/>
  <c r="I68" i="17"/>
  <c r="Q68" i="17"/>
  <c r="J68" i="17"/>
  <c r="R68" i="17"/>
  <c r="K68" i="17"/>
  <c r="D68" i="17"/>
  <c r="F68" i="17"/>
  <c r="N68" i="17"/>
  <c r="O68" i="17"/>
  <c r="G68" i="17"/>
  <c r="H246" i="17"/>
  <c r="P246" i="17"/>
  <c r="F246" i="17"/>
  <c r="Q246" i="17"/>
  <c r="G246" i="17"/>
  <c r="R246" i="17"/>
  <c r="I246" i="17"/>
  <c r="J246" i="17"/>
  <c r="K246" i="17"/>
  <c r="N246" i="17"/>
  <c r="D246" i="17"/>
  <c r="O246" i="17"/>
  <c r="F239" i="17"/>
  <c r="N239" i="17"/>
  <c r="G239" i="17"/>
  <c r="O239" i="17"/>
  <c r="I239" i="17"/>
  <c r="Q239" i="17"/>
  <c r="J239" i="17"/>
  <c r="R239" i="17"/>
  <c r="K239" i="17"/>
  <c r="D239" i="17"/>
  <c r="H239" i="17"/>
  <c r="P239" i="17"/>
  <c r="H201" i="17"/>
  <c r="P201" i="17"/>
  <c r="I201" i="17"/>
  <c r="Q201" i="17"/>
  <c r="J201" i="17"/>
  <c r="R201" i="17"/>
  <c r="K201" i="17"/>
  <c r="D201" i="17"/>
  <c r="F201" i="17"/>
  <c r="N201" i="17"/>
  <c r="G201" i="17"/>
  <c r="O201" i="17"/>
  <c r="F215" i="17"/>
  <c r="N215" i="17"/>
  <c r="G215" i="17"/>
  <c r="O215" i="17"/>
  <c r="H215" i="17"/>
  <c r="P215" i="17"/>
  <c r="I215" i="17"/>
  <c r="Q215" i="17"/>
  <c r="J215" i="17"/>
  <c r="R215" i="17"/>
  <c r="K215" i="17"/>
  <c r="D215" i="17"/>
  <c r="K143" i="17"/>
  <c r="D143" i="17"/>
  <c r="F143" i="17"/>
  <c r="N143" i="17"/>
  <c r="G143" i="17"/>
  <c r="O143" i="17"/>
  <c r="H143" i="17"/>
  <c r="P143" i="17"/>
  <c r="I143" i="17"/>
  <c r="Q143" i="17"/>
  <c r="J143" i="17"/>
  <c r="R143" i="17"/>
  <c r="D213" i="17"/>
  <c r="F213" i="17"/>
  <c r="N213" i="17"/>
  <c r="G213" i="17"/>
  <c r="O213" i="17"/>
  <c r="H213" i="17"/>
  <c r="P213" i="17"/>
  <c r="I213" i="17"/>
  <c r="Q213" i="17"/>
  <c r="J213" i="17"/>
  <c r="R213" i="17"/>
  <c r="K213" i="17"/>
  <c r="H217" i="17"/>
  <c r="P217" i="17"/>
  <c r="I217" i="17"/>
  <c r="Q217" i="17"/>
  <c r="J217" i="17"/>
  <c r="R217" i="17"/>
  <c r="K217" i="17"/>
  <c r="D217" i="17"/>
  <c r="F217" i="17"/>
  <c r="N217" i="17"/>
  <c r="G217" i="17"/>
  <c r="O217" i="17"/>
  <c r="K111" i="17"/>
  <c r="J111" i="17"/>
  <c r="D111" i="17"/>
  <c r="N111" i="17"/>
  <c r="F111" i="17"/>
  <c r="O111" i="17"/>
  <c r="G111" i="17"/>
  <c r="P111" i="17"/>
  <c r="H111" i="17"/>
  <c r="Q111" i="17"/>
  <c r="I111" i="17"/>
  <c r="R111" i="17"/>
  <c r="J62" i="17"/>
  <c r="R62" i="17"/>
  <c r="K62" i="17"/>
  <c r="D62" i="17"/>
  <c r="F62" i="17"/>
  <c r="N62" i="17"/>
  <c r="G62" i="17"/>
  <c r="O62" i="17"/>
  <c r="H62" i="17"/>
  <c r="P62" i="17"/>
  <c r="I62" i="17"/>
  <c r="Q62" i="17"/>
  <c r="G99" i="17"/>
  <c r="O99" i="17"/>
  <c r="H99" i="17"/>
  <c r="Q99" i="17"/>
  <c r="I99" i="17"/>
  <c r="R99" i="17"/>
  <c r="J99" i="17"/>
  <c r="K99" i="17"/>
  <c r="D99" i="17"/>
  <c r="N99" i="17"/>
  <c r="F99" i="17"/>
  <c r="P99" i="17"/>
  <c r="F27" i="17"/>
  <c r="N27" i="17"/>
  <c r="G27" i="17"/>
  <c r="O27" i="17"/>
  <c r="H27" i="17"/>
  <c r="I27" i="17"/>
  <c r="Q27" i="17"/>
  <c r="R27" i="17"/>
  <c r="I61" i="17"/>
  <c r="Q61" i="17"/>
  <c r="J61" i="17"/>
  <c r="R61" i="17"/>
  <c r="K61" i="17"/>
  <c r="D61" i="17"/>
  <c r="F61" i="17"/>
  <c r="N61" i="17"/>
  <c r="G61" i="17"/>
  <c r="O61" i="17"/>
  <c r="H61" i="17"/>
  <c r="P61" i="17"/>
  <c r="J227" i="17"/>
  <c r="R227" i="17"/>
  <c r="K227" i="17"/>
  <c r="D227" i="17"/>
  <c r="F227" i="17"/>
  <c r="N227" i="17"/>
  <c r="G227" i="17"/>
  <c r="O227" i="17"/>
  <c r="H227" i="17"/>
  <c r="P227" i="17"/>
  <c r="I227" i="17"/>
  <c r="Q227" i="17"/>
  <c r="K188" i="17"/>
  <c r="D188" i="17"/>
  <c r="F188" i="17"/>
  <c r="N188" i="17"/>
  <c r="G188" i="17"/>
  <c r="O188" i="17"/>
  <c r="H188" i="17"/>
  <c r="P188" i="17"/>
  <c r="I188" i="17"/>
  <c r="Q188" i="17"/>
  <c r="J188" i="17"/>
  <c r="R188" i="17"/>
  <c r="F106" i="17"/>
  <c r="N106" i="17"/>
  <c r="D106" i="17"/>
  <c r="O106" i="17"/>
  <c r="G106" i="17"/>
  <c r="P106" i="17"/>
  <c r="H106" i="17"/>
  <c r="Q106" i="17"/>
  <c r="I106" i="17"/>
  <c r="R106" i="17"/>
  <c r="J106" i="17"/>
  <c r="K106" i="17"/>
  <c r="F49" i="17"/>
  <c r="N49" i="17"/>
  <c r="G49" i="17"/>
  <c r="O49" i="17"/>
  <c r="H49" i="17"/>
  <c r="P49" i="17"/>
  <c r="I49" i="17"/>
  <c r="Q49" i="17"/>
  <c r="J49" i="17"/>
  <c r="R49" i="17"/>
  <c r="K49" i="17"/>
  <c r="D49" i="17"/>
  <c r="F153" i="17"/>
  <c r="N153" i="17"/>
  <c r="G153" i="17"/>
  <c r="O153" i="17"/>
  <c r="H153" i="17"/>
  <c r="P153" i="17"/>
  <c r="I153" i="17"/>
  <c r="Q153" i="17"/>
  <c r="J153" i="17"/>
  <c r="R153" i="17"/>
  <c r="K153" i="17"/>
  <c r="D153" i="17"/>
  <c r="J118" i="17"/>
  <c r="R118" i="17"/>
  <c r="F118" i="17"/>
  <c r="O118" i="17"/>
  <c r="G118" i="17"/>
  <c r="P118" i="17"/>
  <c r="H118" i="17"/>
  <c r="Q118" i="17"/>
  <c r="I118" i="17"/>
  <c r="K118" i="17"/>
  <c r="D118" i="17"/>
  <c r="N118" i="17"/>
  <c r="J150" i="17"/>
  <c r="R150" i="17"/>
  <c r="K150" i="17"/>
  <c r="D150" i="17"/>
  <c r="F150" i="17"/>
  <c r="N150" i="17"/>
  <c r="G150" i="17"/>
  <c r="O150" i="17"/>
  <c r="H150" i="17"/>
  <c r="P150" i="17"/>
  <c r="I150" i="17"/>
  <c r="Q150" i="17"/>
  <c r="I125" i="17"/>
  <c r="Q125" i="17"/>
  <c r="K125" i="17"/>
  <c r="D125" i="17"/>
  <c r="N125" i="17"/>
  <c r="F125" i="17"/>
  <c r="O125" i="17"/>
  <c r="G125" i="17"/>
  <c r="P125" i="17"/>
  <c r="H125" i="17"/>
  <c r="R125" i="17"/>
  <c r="J125" i="17"/>
  <c r="H241" i="17"/>
  <c r="P241" i="17"/>
  <c r="K241" i="17"/>
  <c r="F241" i="17"/>
  <c r="Q241" i="17"/>
  <c r="G241" i="17"/>
  <c r="R241" i="17"/>
  <c r="I241" i="17"/>
  <c r="J241" i="17"/>
  <c r="D241" i="17"/>
  <c r="N241" i="17"/>
  <c r="O241" i="17"/>
  <c r="J243" i="17"/>
  <c r="R243" i="17"/>
  <c r="H243" i="17"/>
  <c r="I243" i="17"/>
  <c r="K243" i="17"/>
  <c r="N243" i="17"/>
  <c r="D243" i="17"/>
  <c r="O243" i="17"/>
  <c r="F243" i="17"/>
  <c r="P243" i="17"/>
  <c r="G243" i="17"/>
  <c r="Q243" i="17"/>
  <c r="K236" i="17"/>
  <c r="D236" i="17"/>
  <c r="F236" i="17"/>
  <c r="N236" i="17"/>
  <c r="G236" i="17"/>
  <c r="O236" i="17"/>
  <c r="H236" i="17"/>
  <c r="P236" i="17"/>
  <c r="I236" i="17"/>
  <c r="Q236" i="17"/>
  <c r="R236" i="17"/>
  <c r="J236" i="17"/>
  <c r="G248" i="17"/>
  <c r="O248" i="17"/>
  <c r="J248" i="17"/>
  <c r="R248" i="17"/>
  <c r="H248" i="17"/>
  <c r="I248" i="17"/>
  <c r="K248" i="17"/>
  <c r="D248" i="17"/>
  <c r="N248" i="17"/>
  <c r="P248" i="17"/>
  <c r="F248" i="17"/>
  <c r="Q248" i="17"/>
  <c r="D237" i="17"/>
  <c r="F237" i="17"/>
  <c r="G237" i="17"/>
  <c r="O237" i="17"/>
  <c r="H237" i="17"/>
  <c r="P237" i="17"/>
  <c r="I237" i="17"/>
  <c r="Q237" i="17"/>
  <c r="J237" i="17"/>
  <c r="R237" i="17"/>
  <c r="K237" i="17"/>
  <c r="N237" i="17"/>
  <c r="G75" i="17"/>
  <c r="O75" i="17"/>
  <c r="Q75" i="17"/>
  <c r="R75" i="17"/>
  <c r="D75" i="17"/>
  <c r="F75" i="17"/>
  <c r="N75" i="17"/>
  <c r="Q77" i="17"/>
  <c r="R77" i="17"/>
  <c r="D77" i="17"/>
  <c r="F77" i="17"/>
  <c r="N77" i="17"/>
  <c r="G77" i="17"/>
  <c r="O77" i="17"/>
  <c r="D160" i="17"/>
  <c r="F160" i="17"/>
  <c r="N160" i="17"/>
  <c r="G160" i="17"/>
  <c r="O160" i="17"/>
  <c r="H160" i="17"/>
  <c r="P160" i="17"/>
  <c r="I160" i="17"/>
  <c r="Q160" i="17"/>
  <c r="J160" i="17"/>
  <c r="R160" i="17"/>
  <c r="K160" i="17"/>
  <c r="D104" i="17"/>
  <c r="F104" i="17"/>
  <c r="O104" i="17"/>
  <c r="G104" i="17"/>
  <c r="P104" i="17"/>
  <c r="H104" i="17"/>
  <c r="Q104" i="17"/>
  <c r="I104" i="17"/>
  <c r="R104" i="17"/>
  <c r="J104" i="17"/>
  <c r="K104" i="17"/>
  <c r="N104" i="17"/>
  <c r="K127" i="17"/>
  <c r="H127" i="17"/>
  <c r="Q127" i="17"/>
  <c r="I127" i="17"/>
  <c r="R127" i="17"/>
  <c r="J127" i="17"/>
  <c r="D127" i="17"/>
  <c r="N127" i="17"/>
  <c r="F127" i="17"/>
  <c r="O127" i="17"/>
  <c r="G127" i="17"/>
  <c r="P127" i="17"/>
  <c r="F137" i="17"/>
  <c r="N137" i="17"/>
  <c r="G137" i="17"/>
  <c r="O137" i="17"/>
  <c r="H137" i="17"/>
  <c r="P137" i="17"/>
  <c r="I137" i="17"/>
  <c r="Q137" i="17"/>
  <c r="J137" i="17"/>
  <c r="R137" i="17"/>
  <c r="K137" i="17"/>
  <c r="D137" i="17"/>
  <c r="J235" i="17"/>
  <c r="R235" i="17"/>
  <c r="K235" i="17"/>
  <c r="D235" i="17"/>
  <c r="F235" i="17"/>
  <c r="N235" i="17"/>
  <c r="G235" i="17"/>
  <c r="O235" i="17"/>
  <c r="H235" i="17"/>
  <c r="P235" i="17"/>
  <c r="I235" i="17"/>
  <c r="Q235" i="17"/>
  <c r="H97" i="17"/>
  <c r="J97" i="17"/>
  <c r="K97" i="17"/>
  <c r="N97" i="17"/>
  <c r="D97" i="17"/>
  <c r="O97" i="17"/>
  <c r="F97" i="17"/>
  <c r="P97" i="17"/>
  <c r="G97" i="17"/>
  <c r="Q97" i="17"/>
  <c r="I97" i="17"/>
  <c r="R97" i="17"/>
  <c r="R94" i="17"/>
  <c r="N94" i="17"/>
  <c r="D94" i="17"/>
  <c r="O94" i="17"/>
  <c r="F94" i="17"/>
  <c r="G94" i="17"/>
  <c r="Q94" i="17"/>
  <c r="Q93" i="17"/>
  <c r="D93" i="17"/>
  <c r="F93" i="17"/>
  <c r="G93" i="17"/>
  <c r="R93" i="17"/>
  <c r="N93" i="17"/>
  <c r="O93" i="17"/>
  <c r="F58" i="17"/>
  <c r="N58" i="17"/>
  <c r="G58" i="17"/>
  <c r="O58" i="17"/>
  <c r="H58" i="17"/>
  <c r="P58" i="17"/>
  <c r="I58" i="17"/>
  <c r="Q58" i="17"/>
  <c r="J58" i="17"/>
  <c r="R58" i="17"/>
  <c r="K58" i="17"/>
  <c r="D58" i="17"/>
  <c r="G224" i="17"/>
  <c r="O224" i="17"/>
  <c r="H224" i="17"/>
  <c r="P224" i="17"/>
  <c r="I224" i="17"/>
  <c r="Q224" i="17"/>
  <c r="J224" i="17"/>
  <c r="R224" i="17"/>
  <c r="K224" i="17"/>
  <c r="D224" i="17"/>
  <c r="F224" i="17"/>
  <c r="N224" i="17"/>
  <c r="F28" i="17"/>
  <c r="N28" i="17"/>
  <c r="G28" i="17"/>
  <c r="O28" i="17"/>
  <c r="Q28" i="17"/>
  <c r="R28" i="17"/>
  <c r="Q23" i="17"/>
  <c r="R23" i="17"/>
  <c r="F23" i="17"/>
  <c r="N23" i="17"/>
  <c r="G23" i="17"/>
  <c r="O23" i="17"/>
  <c r="F170" i="17"/>
  <c r="N170" i="17"/>
  <c r="G170" i="17"/>
  <c r="O170" i="17"/>
  <c r="H170" i="17"/>
  <c r="P170" i="17"/>
  <c r="I170" i="17"/>
  <c r="Q170" i="17"/>
  <c r="K170" i="17"/>
  <c r="J170" i="17"/>
  <c r="R170" i="17"/>
  <c r="D170" i="17"/>
  <c r="D72" i="17"/>
  <c r="F72" i="17"/>
  <c r="N72" i="17"/>
  <c r="G72" i="17"/>
  <c r="O72" i="17"/>
  <c r="H72" i="17"/>
  <c r="P72" i="17"/>
  <c r="I72" i="17"/>
  <c r="Q72" i="17"/>
  <c r="J72" i="17"/>
  <c r="R72" i="17"/>
  <c r="K72" i="17"/>
  <c r="J166" i="17"/>
  <c r="R166" i="17"/>
  <c r="K166" i="17"/>
  <c r="D166" i="17"/>
  <c r="F166" i="17"/>
  <c r="N166" i="17"/>
  <c r="G166" i="17"/>
  <c r="O166" i="17"/>
  <c r="H166" i="17"/>
  <c r="P166" i="17"/>
  <c r="I166" i="17"/>
  <c r="Q166" i="17"/>
  <c r="H233" i="17"/>
  <c r="P233" i="17"/>
  <c r="I233" i="17"/>
  <c r="Q233" i="17"/>
  <c r="J233" i="17"/>
  <c r="R233" i="17"/>
  <c r="K233" i="17"/>
  <c r="D233" i="17"/>
  <c r="F233" i="17"/>
  <c r="N233" i="17"/>
  <c r="G233" i="17"/>
  <c r="O233" i="17"/>
  <c r="K55" i="17"/>
  <c r="D55" i="17"/>
  <c r="F55" i="17"/>
  <c r="N55" i="17"/>
  <c r="G55" i="17"/>
  <c r="O55" i="17"/>
  <c r="H55" i="17"/>
  <c r="P55" i="17"/>
  <c r="I55" i="17"/>
  <c r="Q55" i="17"/>
  <c r="R55" i="17"/>
  <c r="J55" i="17"/>
  <c r="F129" i="17"/>
  <c r="O129" i="17"/>
  <c r="G129" i="17"/>
  <c r="P129" i="17"/>
  <c r="H129" i="17"/>
  <c r="Q129" i="17"/>
  <c r="I129" i="17"/>
  <c r="R129" i="17"/>
  <c r="J129" i="17"/>
  <c r="K129" i="17"/>
  <c r="D129" i="17"/>
  <c r="N129" i="17"/>
  <c r="Q84" i="17"/>
  <c r="R84" i="17"/>
  <c r="D84" i="17"/>
  <c r="F84" i="17"/>
  <c r="N84" i="17"/>
  <c r="G84" i="17"/>
  <c r="O84" i="17"/>
  <c r="G216" i="17"/>
  <c r="O216" i="17"/>
  <c r="H216" i="17"/>
  <c r="P216" i="17"/>
  <c r="I216" i="17"/>
  <c r="Q216" i="17"/>
  <c r="J216" i="17"/>
  <c r="R216" i="17"/>
  <c r="K216" i="17"/>
  <c r="D216" i="17"/>
  <c r="F216" i="17"/>
  <c r="N216" i="17"/>
  <c r="F198" i="17"/>
  <c r="N198" i="17"/>
  <c r="G198" i="17"/>
  <c r="O198" i="17"/>
  <c r="H198" i="17"/>
  <c r="P198" i="17"/>
  <c r="I198" i="17"/>
  <c r="Q198" i="17"/>
  <c r="J198" i="17"/>
  <c r="R198" i="17"/>
  <c r="K198" i="17"/>
  <c r="D198" i="17"/>
  <c r="Q101" i="17"/>
  <c r="N101" i="17"/>
  <c r="F101" i="17"/>
  <c r="O101" i="17"/>
  <c r="G101" i="17"/>
  <c r="R101" i="17"/>
  <c r="D101" i="17"/>
  <c r="D120" i="17"/>
  <c r="N120" i="17"/>
  <c r="F120" i="17"/>
  <c r="O120" i="17"/>
  <c r="G120" i="17"/>
  <c r="Q120" i="17"/>
  <c r="R120" i="17"/>
  <c r="F114" i="17"/>
  <c r="N114" i="17"/>
  <c r="K114" i="17"/>
  <c r="D114" i="17"/>
  <c r="O114" i="17"/>
  <c r="G114" i="17"/>
  <c r="P114" i="17"/>
  <c r="H114" i="17"/>
  <c r="Q114" i="17"/>
  <c r="I114" i="17"/>
  <c r="R114" i="17"/>
  <c r="J114" i="17"/>
  <c r="J70" i="17"/>
  <c r="R70" i="17"/>
  <c r="K70" i="17"/>
  <c r="D70" i="17"/>
  <c r="F70" i="17"/>
  <c r="N70" i="17"/>
  <c r="G70" i="17"/>
  <c r="O70" i="17"/>
  <c r="H70" i="17"/>
  <c r="P70" i="17"/>
  <c r="I70" i="17"/>
  <c r="Q70" i="17"/>
  <c r="I141" i="17"/>
  <c r="Q141" i="17"/>
  <c r="J141" i="17"/>
  <c r="R141" i="17"/>
  <c r="K141" i="17"/>
  <c r="D141" i="17"/>
  <c r="F141" i="17"/>
  <c r="N141" i="17"/>
  <c r="G141" i="17"/>
  <c r="O141" i="17"/>
  <c r="P141" i="17"/>
  <c r="H141" i="17"/>
  <c r="J142" i="17"/>
  <c r="R142" i="17"/>
  <c r="K142" i="17"/>
  <c r="D142" i="17"/>
  <c r="F142" i="17"/>
  <c r="N142" i="17"/>
  <c r="G142" i="17"/>
  <c r="O142" i="17"/>
  <c r="H142" i="17"/>
  <c r="P142" i="17"/>
  <c r="I142" i="17"/>
  <c r="Q142" i="17"/>
  <c r="F214" i="17"/>
  <c r="N214" i="17"/>
  <c r="G214" i="17"/>
  <c r="O214" i="17"/>
  <c r="H214" i="17"/>
  <c r="P214" i="17"/>
  <c r="I214" i="17"/>
  <c r="Q214" i="17"/>
  <c r="J214" i="17"/>
  <c r="R214" i="17"/>
  <c r="K214" i="17"/>
  <c r="D214" i="17"/>
  <c r="I180" i="17"/>
  <c r="K180" i="17"/>
  <c r="D180" i="17"/>
  <c r="N180" i="17"/>
  <c r="F180" i="17"/>
  <c r="O180" i="17"/>
  <c r="G180" i="17"/>
  <c r="P180" i="17"/>
  <c r="H180" i="17"/>
  <c r="Q180" i="17"/>
  <c r="J180" i="17"/>
  <c r="R180" i="17"/>
  <c r="K244" i="17"/>
  <c r="F244" i="17"/>
  <c r="N244" i="17"/>
  <c r="D244" i="17"/>
  <c r="O244" i="17"/>
  <c r="P244" i="17"/>
  <c r="G244" i="17"/>
  <c r="Q244" i="17"/>
  <c r="H244" i="17"/>
  <c r="R244" i="17"/>
  <c r="I244" i="17"/>
  <c r="J244" i="17"/>
  <c r="I157" i="17"/>
  <c r="Q157" i="17"/>
  <c r="J157" i="17"/>
  <c r="R157" i="17"/>
  <c r="K157" i="17"/>
  <c r="D157" i="17"/>
  <c r="F157" i="17"/>
  <c r="N157" i="17"/>
  <c r="G157" i="17"/>
  <c r="O157" i="17"/>
  <c r="H157" i="17"/>
  <c r="P157" i="17"/>
  <c r="F162" i="17"/>
  <c r="N162" i="17"/>
  <c r="G162" i="17"/>
  <c r="O162" i="17"/>
  <c r="H162" i="17"/>
  <c r="P162" i="17"/>
  <c r="I162" i="17"/>
  <c r="Q162" i="17"/>
  <c r="J162" i="17"/>
  <c r="R162" i="17"/>
  <c r="K162" i="17"/>
  <c r="D162" i="17"/>
  <c r="H185" i="17"/>
  <c r="P185" i="17"/>
  <c r="I185" i="17"/>
  <c r="Q185" i="17"/>
  <c r="J185" i="17"/>
  <c r="R185" i="17"/>
  <c r="K185" i="17"/>
  <c r="D185" i="17"/>
  <c r="F185" i="17"/>
  <c r="N185" i="17"/>
  <c r="O185" i="17"/>
  <c r="G185" i="17"/>
  <c r="K175" i="17"/>
  <c r="D175" i="17"/>
  <c r="F175" i="17"/>
  <c r="N175" i="17"/>
  <c r="H175" i="17"/>
  <c r="I175" i="17"/>
  <c r="J175" i="17"/>
  <c r="O175" i="17"/>
  <c r="P175" i="17"/>
  <c r="Q175" i="17"/>
  <c r="R175" i="17"/>
  <c r="G175" i="17"/>
  <c r="F222" i="17"/>
  <c r="N222" i="17"/>
  <c r="G222" i="17"/>
  <c r="O222" i="17"/>
  <c r="H222" i="17"/>
  <c r="P222" i="17"/>
  <c r="I222" i="17"/>
  <c r="Q222" i="17"/>
  <c r="J222" i="17"/>
  <c r="R222" i="17"/>
  <c r="K222" i="17"/>
  <c r="D222" i="17"/>
  <c r="I218" i="17"/>
  <c r="Q218" i="17"/>
  <c r="J218" i="17"/>
  <c r="R218" i="17"/>
  <c r="K218" i="17"/>
  <c r="D218" i="17"/>
  <c r="F218" i="17"/>
  <c r="N218" i="17"/>
  <c r="G218" i="17"/>
  <c r="O218" i="17"/>
  <c r="H218" i="17"/>
  <c r="P218" i="17"/>
  <c r="D56" i="17"/>
  <c r="F56" i="17"/>
  <c r="N56" i="17"/>
  <c r="G56" i="17"/>
  <c r="O56" i="17"/>
  <c r="Q56" i="17"/>
  <c r="R56" i="17"/>
  <c r="G22" i="17"/>
  <c r="O22" i="17"/>
  <c r="Q22" i="17"/>
  <c r="R22" i="17"/>
  <c r="F22" i="17"/>
  <c r="N22" i="17"/>
  <c r="D205" i="17"/>
  <c r="F205" i="17"/>
  <c r="N205" i="17"/>
  <c r="G205" i="17"/>
  <c r="O205" i="17"/>
  <c r="H205" i="17"/>
  <c r="P205" i="17"/>
  <c r="I205" i="17"/>
  <c r="Q205" i="17"/>
  <c r="J205" i="17"/>
  <c r="R205" i="17"/>
  <c r="K205" i="17"/>
  <c r="G232" i="17"/>
  <c r="O232" i="17"/>
  <c r="H232" i="17"/>
  <c r="P232" i="17"/>
  <c r="I232" i="17"/>
  <c r="Q232" i="17"/>
  <c r="J232" i="17"/>
  <c r="R232" i="17"/>
  <c r="K232" i="17"/>
  <c r="D232" i="17"/>
  <c r="N232" i="17"/>
  <c r="F232" i="17"/>
  <c r="F206" i="17"/>
  <c r="N206" i="17"/>
  <c r="G206" i="17"/>
  <c r="O206" i="17"/>
  <c r="H206" i="17"/>
  <c r="P206" i="17"/>
  <c r="I206" i="17"/>
  <c r="Q206" i="17"/>
  <c r="J206" i="17"/>
  <c r="R206" i="17"/>
  <c r="K206" i="17"/>
  <c r="D206" i="17"/>
  <c r="J54" i="17"/>
  <c r="R54" i="17"/>
  <c r="K54" i="17"/>
  <c r="D54" i="17"/>
  <c r="F54" i="17"/>
  <c r="N54" i="17"/>
  <c r="G54" i="17"/>
  <c r="O54" i="17"/>
  <c r="H54" i="17"/>
  <c r="P54" i="17"/>
  <c r="I54" i="17"/>
  <c r="Q54" i="17"/>
  <c r="J134" i="17"/>
  <c r="R134" i="17"/>
  <c r="K134" i="17"/>
  <c r="D134" i="17"/>
  <c r="F134" i="17"/>
  <c r="N134" i="17"/>
  <c r="G134" i="17"/>
  <c r="O134" i="17"/>
  <c r="H134" i="17"/>
  <c r="P134" i="17"/>
  <c r="I134" i="17"/>
  <c r="Q134" i="17"/>
  <c r="D48" i="17"/>
  <c r="F48" i="17"/>
  <c r="G48" i="17"/>
  <c r="N48" i="17"/>
  <c r="O48" i="17"/>
  <c r="H48" i="17"/>
  <c r="P48" i="17"/>
  <c r="I48" i="17"/>
  <c r="Q48" i="17"/>
  <c r="J48" i="17"/>
  <c r="R48" i="17"/>
  <c r="K48" i="17"/>
  <c r="K103" i="17"/>
  <c r="D103" i="17"/>
  <c r="N103" i="17"/>
  <c r="F103" i="17"/>
  <c r="O103" i="17"/>
  <c r="G103" i="17"/>
  <c r="P103" i="17"/>
  <c r="H103" i="17"/>
  <c r="Q103" i="17"/>
  <c r="I103" i="17"/>
  <c r="R103" i="17"/>
  <c r="J103" i="17"/>
  <c r="I105" i="17"/>
  <c r="R105" i="17"/>
  <c r="J105" i="17"/>
  <c r="K105" i="17"/>
  <c r="D105" i="17"/>
  <c r="N105" i="17"/>
  <c r="F105" i="17"/>
  <c r="O105" i="17"/>
  <c r="G105" i="17"/>
  <c r="P105" i="17"/>
  <c r="H105" i="17"/>
  <c r="Q105" i="17"/>
  <c r="D136" i="17"/>
  <c r="F136" i="17"/>
  <c r="N136" i="17"/>
  <c r="G136" i="17"/>
  <c r="O136" i="17"/>
  <c r="H136" i="17"/>
  <c r="P136" i="17"/>
  <c r="I136" i="17"/>
  <c r="Q136" i="17"/>
  <c r="J136" i="17"/>
  <c r="R136" i="17"/>
  <c r="K136" i="17"/>
  <c r="F73" i="17"/>
  <c r="N73" i="17"/>
  <c r="G73" i="17"/>
  <c r="O73" i="17"/>
  <c r="H73" i="17"/>
  <c r="P73" i="17"/>
  <c r="I73" i="17"/>
  <c r="Q73" i="17"/>
  <c r="J73" i="17"/>
  <c r="R73" i="17"/>
  <c r="K73" i="17"/>
  <c r="D73" i="17"/>
  <c r="F247" i="17"/>
  <c r="N247" i="17"/>
  <c r="I247" i="17"/>
  <c r="Q247" i="17"/>
  <c r="D247" i="17"/>
  <c r="O247" i="17"/>
  <c r="P247" i="17"/>
  <c r="G247" i="17"/>
  <c r="R247" i="17"/>
  <c r="H247" i="17"/>
  <c r="J247" i="17"/>
  <c r="K247" i="17"/>
  <c r="I202" i="17"/>
  <c r="Q202" i="17"/>
  <c r="J202" i="17"/>
  <c r="R202" i="17"/>
  <c r="K202" i="17"/>
  <c r="D202" i="17"/>
  <c r="F202" i="17"/>
  <c r="N202" i="17"/>
  <c r="G202" i="17"/>
  <c r="O202" i="17"/>
  <c r="P202" i="17"/>
  <c r="H202" i="17"/>
  <c r="F138" i="17"/>
  <c r="N138" i="17"/>
  <c r="G138" i="17"/>
  <c r="O138" i="17"/>
  <c r="H138" i="17"/>
  <c r="P138" i="17"/>
  <c r="I138" i="17"/>
  <c r="Q138" i="17"/>
  <c r="J138" i="17"/>
  <c r="R138" i="17"/>
  <c r="K138" i="17"/>
  <c r="D138" i="17"/>
  <c r="J174" i="17"/>
  <c r="R174" i="17"/>
  <c r="K174" i="17"/>
  <c r="D174" i="17"/>
  <c r="H174" i="17"/>
  <c r="I174" i="17"/>
  <c r="N174" i="17"/>
  <c r="O174" i="17"/>
  <c r="P174" i="17"/>
  <c r="Q174" i="17"/>
  <c r="F174" i="17"/>
  <c r="G174" i="17"/>
  <c r="J158" i="17"/>
  <c r="R158" i="17"/>
  <c r="K158" i="17"/>
  <c r="D158" i="17"/>
  <c r="F158" i="17"/>
  <c r="N158" i="17"/>
  <c r="G158" i="17"/>
  <c r="O158" i="17"/>
  <c r="H158" i="17"/>
  <c r="P158" i="17"/>
  <c r="Q158" i="17"/>
  <c r="I158" i="17"/>
  <c r="D189" i="17"/>
  <c r="F189" i="17"/>
  <c r="N189" i="17"/>
  <c r="G189" i="17"/>
  <c r="O189" i="17"/>
  <c r="H189" i="17"/>
  <c r="P189" i="17"/>
  <c r="I189" i="17"/>
  <c r="Q189" i="17"/>
  <c r="J189" i="17"/>
  <c r="R189" i="17"/>
  <c r="K189" i="17"/>
  <c r="J187" i="17"/>
  <c r="R187" i="17"/>
  <c r="K187" i="17"/>
  <c r="D187" i="17"/>
  <c r="F187" i="17"/>
  <c r="N187" i="17"/>
  <c r="G187" i="17"/>
  <c r="O187" i="17"/>
  <c r="H187" i="17"/>
  <c r="P187" i="17"/>
  <c r="I187" i="17"/>
  <c r="Q187" i="17"/>
  <c r="K159" i="17"/>
  <c r="D159" i="17"/>
  <c r="F159" i="17"/>
  <c r="N159" i="17"/>
  <c r="G159" i="17"/>
  <c r="O159" i="17"/>
  <c r="H159" i="17"/>
  <c r="P159" i="17"/>
  <c r="I159" i="17"/>
  <c r="Q159" i="17"/>
  <c r="J159" i="17"/>
  <c r="R159" i="17"/>
  <c r="D176" i="17"/>
  <c r="G176" i="17"/>
  <c r="O176" i="17"/>
  <c r="F176" i="17"/>
  <c r="R176" i="17"/>
  <c r="H176" i="17"/>
  <c r="I176" i="17"/>
  <c r="J176" i="17"/>
  <c r="K176" i="17"/>
  <c r="N176" i="17"/>
  <c r="P176" i="17"/>
  <c r="Q176" i="17"/>
  <c r="I69" i="17"/>
  <c r="Q69" i="17"/>
  <c r="J69" i="17"/>
  <c r="R69" i="17"/>
  <c r="K69" i="17"/>
  <c r="D69" i="17"/>
  <c r="F69" i="17"/>
  <c r="N69" i="17"/>
  <c r="G69" i="17"/>
  <c r="O69" i="17"/>
  <c r="H69" i="17"/>
  <c r="P69" i="17"/>
  <c r="D43" i="17"/>
  <c r="F43" i="17"/>
  <c r="N43" i="17"/>
  <c r="G43" i="17"/>
  <c r="O43" i="17"/>
  <c r="Q43" i="17"/>
  <c r="R43" i="17"/>
  <c r="G208" i="17"/>
  <c r="O208" i="17"/>
  <c r="H208" i="17"/>
  <c r="P208" i="17"/>
  <c r="I208" i="17"/>
  <c r="Q208" i="17"/>
  <c r="J208" i="17"/>
  <c r="R208" i="17"/>
  <c r="K208" i="17"/>
  <c r="D208" i="17"/>
  <c r="F208" i="17"/>
  <c r="N208" i="17"/>
  <c r="K196" i="17"/>
  <c r="D196" i="17"/>
  <c r="F196" i="17"/>
  <c r="N196" i="17"/>
  <c r="G196" i="17"/>
  <c r="O196" i="17"/>
  <c r="H196" i="17"/>
  <c r="P196" i="17"/>
  <c r="I196" i="17"/>
  <c r="Q196" i="17"/>
  <c r="J196" i="17"/>
  <c r="R196" i="17"/>
  <c r="K63" i="17"/>
  <c r="D63" i="17"/>
  <c r="F63" i="17"/>
  <c r="N63" i="17"/>
  <c r="G63" i="17"/>
  <c r="O63" i="17"/>
  <c r="H63" i="17"/>
  <c r="P63" i="17"/>
  <c r="I63" i="17"/>
  <c r="Q63" i="17"/>
  <c r="J63" i="17"/>
  <c r="R63" i="17"/>
  <c r="J219" i="17"/>
  <c r="R219" i="17"/>
  <c r="K219" i="17"/>
  <c r="D219" i="17"/>
  <c r="F219" i="17"/>
  <c r="N219" i="17"/>
  <c r="G219" i="17"/>
  <c r="O219" i="17"/>
  <c r="H219" i="17"/>
  <c r="P219" i="17"/>
  <c r="Q219" i="17"/>
  <c r="I219" i="17"/>
  <c r="K135" i="17"/>
  <c r="D135" i="17"/>
  <c r="F135" i="17"/>
  <c r="N135" i="17"/>
  <c r="G135" i="17"/>
  <c r="O135" i="17"/>
  <c r="H135" i="17"/>
  <c r="P135" i="17"/>
  <c r="I135" i="17"/>
  <c r="Q135" i="17"/>
  <c r="J135" i="17"/>
  <c r="R135" i="17"/>
  <c r="D128" i="17"/>
  <c r="K128" i="17"/>
  <c r="N128" i="17"/>
  <c r="F128" i="17"/>
  <c r="O128" i="17"/>
  <c r="G128" i="17"/>
  <c r="P128" i="17"/>
  <c r="H128" i="17"/>
  <c r="Q128" i="17"/>
  <c r="I128" i="17"/>
  <c r="R128" i="17"/>
  <c r="J128" i="17"/>
  <c r="G171" i="17"/>
  <c r="O171" i="17"/>
  <c r="H171" i="17"/>
  <c r="P171" i="17"/>
  <c r="I171" i="17"/>
  <c r="Q171" i="17"/>
  <c r="J171" i="17"/>
  <c r="R171" i="17"/>
  <c r="D171" i="17"/>
  <c r="N171" i="17"/>
  <c r="F171" i="17"/>
  <c r="K171" i="17"/>
  <c r="H108" i="17"/>
  <c r="P108" i="17"/>
  <c r="J108" i="17"/>
  <c r="K108" i="17"/>
  <c r="D108" i="17"/>
  <c r="N108" i="17"/>
  <c r="F108" i="17"/>
  <c r="O108" i="17"/>
  <c r="G108" i="17"/>
  <c r="Q108" i="17"/>
  <c r="R108" i="17"/>
  <c r="I108" i="17"/>
  <c r="H193" i="17"/>
  <c r="P193" i="17"/>
  <c r="I193" i="17"/>
  <c r="Q193" i="17"/>
  <c r="J193" i="17"/>
  <c r="R193" i="17"/>
  <c r="K193" i="17"/>
  <c r="D193" i="17"/>
  <c r="F193" i="17"/>
  <c r="N193" i="17"/>
  <c r="G193" i="17"/>
  <c r="O193" i="17"/>
  <c r="G131" i="17"/>
  <c r="O131" i="17"/>
  <c r="D131" i="17"/>
  <c r="N131" i="17"/>
  <c r="F131" i="17"/>
  <c r="P131" i="17"/>
  <c r="H131" i="17"/>
  <c r="Q131" i="17"/>
  <c r="I131" i="17"/>
  <c r="R131" i="17"/>
  <c r="J131" i="17"/>
  <c r="K131" i="17"/>
  <c r="H179" i="17"/>
  <c r="P179" i="17"/>
  <c r="G179" i="17"/>
  <c r="Q179" i="17"/>
  <c r="I179" i="17"/>
  <c r="R179" i="17"/>
  <c r="J179" i="17"/>
  <c r="K179" i="17"/>
  <c r="D179" i="17"/>
  <c r="N179" i="17"/>
  <c r="F179" i="17"/>
  <c r="O179" i="17"/>
  <c r="K204" i="17"/>
  <c r="D204" i="17"/>
  <c r="F204" i="17"/>
  <c r="N204" i="17"/>
  <c r="G204" i="17"/>
  <c r="O204" i="17"/>
  <c r="H204" i="17"/>
  <c r="P204" i="17"/>
  <c r="I204" i="17"/>
  <c r="Q204" i="17"/>
  <c r="J204" i="17"/>
  <c r="R204" i="17"/>
  <c r="F130" i="17"/>
  <c r="N130" i="17"/>
  <c r="I130" i="17"/>
  <c r="R130" i="17"/>
  <c r="J130" i="17"/>
  <c r="K130" i="17"/>
  <c r="D130" i="17"/>
  <c r="O130" i="17"/>
  <c r="G130" i="17"/>
  <c r="P130" i="17"/>
  <c r="H130" i="17"/>
  <c r="Q130" i="17"/>
  <c r="G192" i="17"/>
  <c r="O192" i="17"/>
  <c r="H192" i="17"/>
  <c r="P192" i="17"/>
  <c r="I192" i="17"/>
  <c r="Q192" i="17"/>
  <c r="J192" i="17"/>
  <c r="R192" i="17"/>
  <c r="K192" i="17"/>
  <c r="D192" i="17"/>
  <c r="F192" i="17"/>
  <c r="N192" i="17"/>
  <c r="G51" i="17"/>
  <c r="O51" i="17"/>
  <c r="H51" i="17"/>
  <c r="P51" i="17"/>
  <c r="I51" i="17"/>
  <c r="Q51" i="17"/>
  <c r="J51" i="17"/>
  <c r="R51" i="17"/>
  <c r="K51" i="17"/>
  <c r="D51" i="17"/>
  <c r="N51" i="17"/>
  <c r="F51" i="17"/>
  <c r="H116" i="17"/>
  <c r="P116" i="17"/>
  <c r="I116" i="17"/>
  <c r="R116" i="17"/>
  <c r="J116" i="17"/>
  <c r="K116" i="17"/>
  <c r="D116" i="17"/>
  <c r="N116" i="17"/>
  <c r="F116" i="17"/>
  <c r="O116" i="17"/>
  <c r="G116" i="17"/>
  <c r="Q116" i="17"/>
  <c r="G67" i="17"/>
  <c r="O67" i="17"/>
  <c r="H67" i="17"/>
  <c r="P67" i="17"/>
  <c r="I67" i="17"/>
  <c r="Q67" i="17"/>
  <c r="J67" i="17"/>
  <c r="R67" i="17"/>
  <c r="K67" i="17"/>
  <c r="D67" i="17"/>
  <c r="F67" i="17"/>
  <c r="N67" i="17"/>
  <c r="G107" i="17"/>
  <c r="O107" i="17"/>
  <c r="F107" i="17"/>
  <c r="P107" i="17"/>
  <c r="H107" i="17"/>
  <c r="Q107" i="17"/>
  <c r="I107" i="17"/>
  <c r="R107" i="17"/>
  <c r="J107" i="17"/>
  <c r="K107" i="17"/>
  <c r="D107" i="17"/>
  <c r="N107" i="17"/>
  <c r="K71" i="17"/>
  <c r="D71" i="17"/>
  <c r="F71" i="17"/>
  <c r="N71" i="17"/>
  <c r="G71" i="17"/>
  <c r="O71" i="17"/>
  <c r="H71" i="17"/>
  <c r="P71" i="17"/>
  <c r="I71" i="17"/>
  <c r="Q71" i="17"/>
  <c r="J71" i="17"/>
  <c r="R71" i="17"/>
  <c r="H140" i="17"/>
  <c r="P140" i="17"/>
  <c r="I140" i="17"/>
  <c r="Q140" i="17"/>
  <c r="J140" i="17"/>
  <c r="R140" i="17"/>
  <c r="K140" i="17"/>
  <c r="D140" i="17"/>
  <c r="F140" i="17"/>
  <c r="N140" i="17"/>
  <c r="G140" i="17"/>
  <c r="O140" i="17"/>
  <c r="H249" i="17"/>
  <c r="P249" i="17"/>
  <c r="K249" i="17"/>
  <c r="D249" i="17"/>
  <c r="N249" i="17"/>
  <c r="O249" i="17"/>
  <c r="F249" i="17"/>
  <c r="Q249" i="17"/>
  <c r="G249" i="17"/>
  <c r="R249" i="17"/>
  <c r="I249" i="17"/>
  <c r="J249" i="17"/>
  <c r="G200" i="17"/>
  <c r="O200" i="17"/>
  <c r="H200" i="17"/>
  <c r="P200" i="17"/>
  <c r="I200" i="17"/>
  <c r="Q200" i="17"/>
  <c r="J200" i="17"/>
  <c r="R200" i="17"/>
  <c r="K200" i="17"/>
  <c r="D200" i="17"/>
  <c r="F200" i="17"/>
  <c r="N200" i="17"/>
  <c r="I210" i="17"/>
  <c r="Q210" i="17"/>
  <c r="J210" i="17"/>
  <c r="R210" i="17"/>
  <c r="K210" i="17"/>
  <c r="D210" i="17"/>
  <c r="F210" i="17"/>
  <c r="N210" i="17"/>
  <c r="G210" i="17"/>
  <c r="O210" i="17"/>
  <c r="H210" i="17"/>
  <c r="P210" i="17"/>
  <c r="H148" i="17"/>
  <c r="P148" i="17"/>
  <c r="I148" i="17"/>
  <c r="Q148" i="17"/>
  <c r="J148" i="17"/>
  <c r="R148" i="17"/>
  <c r="K148" i="17"/>
  <c r="D148" i="17"/>
  <c r="F148" i="17"/>
  <c r="N148" i="17"/>
  <c r="G148" i="17"/>
  <c r="O148" i="17"/>
  <c r="D80" i="17"/>
  <c r="F80" i="17"/>
  <c r="N80" i="17"/>
  <c r="G80" i="17"/>
  <c r="O80" i="17"/>
  <c r="H80" i="17"/>
  <c r="P80" i="17"/>
  <c r="I80" i="17"/>
  <c r="Q80" i="17"/>
  <c r="J80" i="17"/>
  <c r="R80" i="17"/>
  <c r="K80" i="17"/>
  <c r="K167" i="17"/>
  <c r="D167" i="17"/>
  <c r="F167" i="17"/>
  <c r="N167" i="17"/>
  <c r="G167" i="17"/>
  <c r="H167" i="17"/>
  <c r="P167" i="17"/>
  <c r="I167" i="17"/>
  <c r="J167" i="17"/>
  <c r="O167" i="17"/>
  <c r="Q167" i="17"/>
  <c r="R167" i="17"/>
  <c r="H225" i="17"/>
  <c r="P225" i="17"/>
  <c r="I225" i="17"/>
  <c r="Q225" i="17"/>
  <c r="J225" i="17"/>
  <c r="R225" i="17"/>
  <c r="K225" i="17"/>
  <c r="D225" i="17"/>
  <c r="F225" i="17"/>
  <c r="N225" i="17"/>
  <c r="G225" i="17"/>
  <c r="O225" i="17"/>
  <c r="F57" i="17"/>
  <c r="N57" i="17"/>
  <c r="G57" i="17"/>
  <c r="O57" i="17"/>
  <c r="H57" i="17"/>
  <c r="P57" i="17"/>
  <c r="I57" i="17"/>
  <c r="Q57" i="17"/>
  <c r="J57" i="17"/>
  <c r="R57" i="17"/>
  <c r="K57" i="17"/>
  <c r="D57" i="17"/>
  <c r="F95" i="17"/>
  <c r="N95" i="17"/>
  <c r="R95" i="17"/>
  <c r="D95" i="17"/>
  <c r="O95" i="17"/>
  <c r="G95" i="17"/>
  <c r="Q95" i="17"/>
  <c r="F223" i="17"/>
  <c r="N223" i="17"/>
  <c r="G223" i="17"/>
  <c r="O223" i="17"/>
  <c r="H223" i="17"/>
  <c r="P223" i="17"/>
  <c r="I223" i="17"/>
  <c r="Q223" i="17"/>
  <c r="J223" i="17"/>
  <c r="R223" i="17"/>
  <c r="K223" i="17"/>
  <c r="D223" i="17"/>
  <c r="D88" i="17"/>
  <c r="G88" i="17"/>
  <c r="O88" i="17"/>
  <c r="H88" i="17"/>
  <c r="P88" i="17"/>
  <c r="I88" i="17"/>
  <c r="Q88" i="17"/>
  <c r="J88" i="17"/>
  <c r="R88" i="17"/>
  <c r="K88" i="17"/>
  <c r="N88" i="17"/>
  <c r="F88" i="17"/>
  <c r="F191" i="17"/>
  <c r="N191" i="17"/>
  <c r="G191" i="17"/>
  <c r="O191" i="17"/>
  <c r="H191" i="17"/>
  <c r="P191" i="17"/>
  <c r="I191" i="17"/>
  <c r="Q191" i="17"/>
  <c r="J191" i="17"/>
  <c r="R191" i="17"/>
  <c r="K191" i="17"/>
  <c r="D191" i="17"/>
  <c r="D64" i="17"/>
  <c r="F64" i="17"/>
  <c r="N64" i="17"/>
  <c r="G64" i="17"/>
  <c r="O64" i="17"/>
  <c r="H64" i="17"/>
  <c r="P64" i="17"/>
  <c r="I64" i="17"/>
  <c r="Q64" i="17"/>
  <c r="J64" i="17"/>
  <c r="R64" i="17"/>
  <c r="K64" i="17"/>
  <c r="F145" i="17"/>
  <c r="N145" i="17"/>
  <c r="G145" i="17"/>
  <c r="O145" i="17"/>
  <c r="H145" i="17"/>
  <c r="P145" i="17"/>
  <c r="I145" i="17"/>
  <c r="Q145" i="17"/>
  <c r="J145" i="17"/>
  <c r="R145" i="17"/>
  <c r="K145" i="17"/>
  <c r="D145" i="17"/>
  <c r="F199" i="17"/>
  <c r="N199" i="17"/>
  <c r="G199" i="17"/>
  <c r="O199" i="17"/>
  <c r="H199" i="17"/>
  <c r="P199" i="17"/>
  <c r="I199" i="17"/>
  <c r="Q199" i="17"/>
  <c r="J199" i="17"/>
  <c r="R199" i="17"/>
  <c r="K199" i="17"/>
  <c r="D199" i="17"/>
  <c r="D112" i="17"/>
  <c r="N112" i="17"/>
  <c r="F112" i="17"/>
  <c r="O112" i="17"/>
  <c r="G112" i="17"/>
  <c r="P112" i="17"/>
  <c r="H112" i="17"/>
  <c r="Q112" i="17"/>
  <c r="I112" i="17"/>
  <c r="R112" i="17"/>
  <c r="J112" i="17"/>
  <c r="K112" i="17"/>
  <c r="R119" i="17"/>
  <c r="D119" i="17"/>
  <c r="N119" i="17"/>
  <c r="F119" i="17"/>
  <c r="O119" i="17"/>
  <c r="G119" i="17"/>
  <c r="Q119" i="17"/>
  <c r="F122" i="17"/>
  <c r="N122" i="17"/>
  <c r="D122" i="17"/>
  <c r="O122" i="17"/>
  <c r="G122" i="17"/>
  <c r="Q122" i="17"/>
  <c r="R122" i="17"/>
  <c r="F66" i="17"/>
  <c r="N66" i="17"/>
  <c r="G66" i="17"/>
  <c r="O66" i="17"/>
  <c r="H66" i="17"/>
  <c r="P66" i="17"/>
  <c r="I66" i="17"/>
  <c r="Q66" i="17"/>
  <c r="J66" i="17"/>
  <c r="R66" i="17"/>
  <c r="K66" i="17"/>
  <c r="D66" i="17"/>
  <c r="J203" i="17"/>
  <c r="R203" i="17"/>
  <c r="K203" i="17"/>
  <c r="D203" i="17"/>
  <c r="F203" i="17"/>
  <c r="N203" i="17"/>
  <c r="G203" i="17"/>
  <c r="O203" i="17"/>
  <c r="H203" i="17"/>
  <c r="P203" i="17"/>
  <c r="I203" i="17"/>
  <c r="Q203" i="17"/>
  <c r="G139" i="17"/>
  <c r="O139" i="17"/>
  <c r="H139" i="17"/>
  <c r="P139" i="17"/>
  <c r="I139" i="17"/>
  <c r="Q139" i="17"/>
  <c r="J139" i="17"/>
  <c r="R139" i="17"/>
  <c r="K139" i="17"/>
  <c r="D139" i="17"/>
  <c r="F139" i="17"/>
  <c r="N139" i="17"/>
  <c r="F207" i="17"/>
  <c r="N207" i="17"/>
  <c r="G207" i="17"/>
  <c r="O207" i="17"/>
  <c r="H207" i="17"/>
  <c r="P207" i="17"/>
  <c r="I207" i="17"/>
  <c r="Q207" i="17"/>
  <c r="J207" i="17"/>
  <c r="R207" i="17"/>
  <c r="K207" i="17"/>
  <c r="D207" i="17"/>
  <c r="I250" i="17"/>
  <c r="Q250" i="17"/>
  <c r="D250" i="17"/>
  <c r="J250" i="17"/>
  <c r="K250" i="17"/>
  <c r="N250" i="17"/>
  <c r="O250" i="17"/>
  <c r="F250" i="17"/>
  <c r="P250" i="17"/>
  <c r="G250" i="17"/>
  <c r="R250" i="17"/>
  <c r="H250" i="17"/>
  <c r="Q76" i="17"/>
  <c r="R76" i="17"/>
  <c r="D76" i="17"/>
  <c r="F76" i="17"/>
  <c r="N76" i="17"/>
  <c r="G76" i="17"/>
  <c r="O76" i="17"/>
  <c r="G163" i="17"/>
  <c r="O163" i="17"/>
  <c r="H163" i="17"/>
  <c r="P163" i="17"/>
  <c r="I163" i="17"/>
  <c r="Q163" i="17"/>
  <c r="J163" i="17"/>
  <c r="R163" i="17"/>
  <c r="K163" i="17"/>
  <c r="D163" i="17"/>
  <c r="F163" i="17"/>
  <c r="N163" i="17"/>
  <c r="J211" i="17"/>
  <c r="R211" i="17"/>
  <c r="K211" i="17"/>
  <c r="D211" i="17"/>
  <c r="F211" i="17"/>
  <c r="N211" i="17"/>
  <c r="G211" i="17"/>
  <c r="O211" i="17"/>
  <c r="H211" i="17"/>
  <c r="P211" i="17"/>
  <c r="I211" i="17"/>
  <c r="Q211" i="17"/>
  <c r="H156" i="17"/>
  <c r="P156" i="17"/>
  <c r="I156" i="17"/>
  <c r="Q156" i="17"/>
  <c r="J156" i="17"/>
  <c r="R156" i="17"/>
  <c r="K156" i="17"/>
  <c r="D156" i="17"/>
  <c r="F156" i="17"/>
  <c r="N156" i="17"/>
  <c r="G156" i="17"/>
  <c r="O156" i="17"/>
  <c r="I133" i="17"/>
  <c r="Q133" i="17"/>
  <c r="J133" i="17"/>
  <c r="R133" i="17"/>
  <c r="K133" i="17"/>
  <c r="D133" i="17"/>
  <c r="F133" i="17"/>
  <c r="N133" i="17"/>
  <c r="G133" i="17"/>
  <c r="O133" i="17"/>
  <c r="H133" i="17"/>
  <c r="P133" i="17"/>
  <c r="F161" i="17"/>
  <c r="N161" i="17"/>
  <c r="G161" i="17"/>
  <c r="O161" i="17"/>
  <c r="H161" i="17"/>
  <c r="P161" i="17"/>
  <c r="I161" i="17"/>
  <c r="Q161" i="17"/>
  <c r="J161" i="17"/>
  <c r="R161" i="17"/>
  <c r="K161" i="17"/>
  <c r="D161" i="17"/>
  <c r="D245" i="17"/>
  <c r="G245" i="17"/>
  <c r="O245" i="17"/>
  <c r="J245" i="17"/>
  <c r="K245" i="17"/>
  <c r="N245" i="17"/>
  <c r="P245" i="17"/>
  <c r="F245" i="17"/>
  <c r="Q245" i="17"/>
  <c r="H245" i="17"/>
  <c r="R245" i="17"/>
  <c r="I245" i="17"/>
  <c r="I186" i="17"/>
  <c r="Q186" i="17"/>
  <c r="J186" i="17"/>
  <c r="R186" i="17"/>
  <c r="K186" i="17"/>
  <c r="D186" i="17"/>
  <c r="F186" i="17"/>
  <c r="N186" i="17"/>
  <c r="G186" i="17"/>
  <c r="O186" i="17"/>
  <c r="H186" i="17"/>
  <c r="P186" i="17"/>
  <c r="F98" i="17"/>
  <c r="N98" i="17"/>
  <c r="D98" i="17"/>
  <c r="O98" i="17"/>
  <c r="G98" i="17"/>
  <c r="P98" i="17"/>
  <c r="H98" i="17"/>
  <c r="Q98" i="17"/>
  <c r="I98" i="17"/>
  <c r="R98" i="17"/>
  <c r="J98" i="17"/>
  <c r="K98" i="17"/>
  <c r="D221" i="17"/>
  <c r="F221" i="17"/>
  <c r="N221" i="17"/>
  <c r="G221" i="17"/>
  <c r="O221" i="17"/>
  <c r="H221" i="17"/>
  <c r="P221" i="17"/>
  <c r="I221" i="17"/>
  <c r="Q221" i="17"/>
  <c r="J221" i="17"/>
  <c r="R221" i="17"/>
  <c r="K221" i="17"/>
  <c r="K151" i="17"/>
  <c r="D151" i="17"/>
  <c r="F151" i="17"/>
  <c r="N151" i="17"/>
  <c r="G151" i="17"/>
  <c r="O151" i="17"/>
  <c r="H151" i="17"/>
  <c r="P151" i="17"/>
  <c r="I151" i="17"/>
  <c r="Q151" i="17"/>
  <c r="J151" i="17"/>
  <c r="R151" i="17"/>
  <c r="D96" i="17"/>
  <c r="G96" i="17"/>
  <c r="O96" i="17"/>
  <c r="N96" i="17"/>
  <c r="P96" i="17"/>
  <c r="F96" i="17"/>
  <c r="Q96" i="17"/>
  <c r="H96" i="17"/>
  <c r="R96" i="17"/>
  <c r="I96" i="17"/>
  <c r="J96" i="17"/>
  <c r="K96" i="17"/>
  <c r="D35" i="17"/>
  <c r="F35" i="17"/>
  <c r="N35" i="17"/>
  <c r="G35" i="17"/>
  <c r="O35" i="17"/>
  <c r="H35" i="17"/>
  <c r="P35" i="17"/>
  <c r="I35" i="17"/>
  <c r="Q35" i="17"/>
  <c r="J35" i="17"/>
  <c r="R35" i="17"/>
  <c r="K35" i="17"/>
  <c r="F146" i="17"/>
  <c r="N146" i="17"/>
  <c r="G146" i="17"/>
  <c r="O146" i="17"/>
  <c r="Q146" i="17"/>
  <c r="R146" i="17"/>
  <c r="D146" i="17"/>
  <c r="I109" i="17"/>
  <c r="Q109" i="17"/>
  <c r="D109" i="17"/>
  <c r="N109" i="17"/>
  <c r="F109" i="17"/>
  <c r="O109" i="17"/>
  <c r="G109" i="17"/>
  <c r="P109" i="17"/>
  <c r="H109" i="17"/>
  <c r="R109" i="17"/>
  <c r="J109" i="17"/>
  <c r="K109" i="17"/>
  <c r="K87" i="17"/>
  <c r="D87" i="17"/>
  <c r="F87" i="17"/>
  <c r="N87" i="17"/>
  <c r="G87" i="17"/>
  <c r="O87" i="17"/>
  <c r="H87" i="17"/>
  <c r="P87" i="17"/>
  <c r="I87" i="17"/>
  <c r="Q87" i="17"/>
  <c r="J87" i="17"/>
  <c r="R87" i="17"/>
  <c r="K228" i="17"/>
  <c r="D228" i="17"/>
  <c r="F228" i="17"/>
  <c r="N228" i="17"/>
  <c r="G228" i="17"/>
  <c r="O228" i="17"/>
  <c r="H228" i="17"/>
  <c r="P228" i="17"/>
  <c r="I228" i="17"/>
  <c r="Q228" i="17"/>
  <c r="J228" i="17"/>
  <c r="R228" i="17"/>
  <c r="G83" i="17"/>
  <c r="O83" i="17"/>
  <c r="Q83" i="17"/>
  <c r="R83" i="17"/>
  <c r="D83" i="17"/>
  <c r="F83" i="17"/>
  <c r="N83" i="17"/>
  <c r="D197" i="17"/>
  <c r="F197" i="17"/>
  <c r="N197" i="17"/>
  <c r="G197" i="17"/>
  <c r="O197" i="17"/>
  <c r="H197" i="17"/>
  <c r="P197" i="17"/>
  <c r="I197" i="17"/>
  <c r="Q197" i="17"/>
  <c r="J197" i="17"/>
  <c r="R197" i="17"/>
  <c r="K197" i="17"/>
  <c r="G184" i="17"/>
  <c r="O184" i="17"/>
  <c r="H184" i="17"/>
  <c r="P184" i="17"/>
  <c r="I184" i="17"/>
  <c r="Q184" i="17"/>
  <c r="J184" i="17"/>
  <c r="R184" i="17"/>
  <c r="K184" i="17"/>
  <c r="D184" i="17"/>
  <c r="F184" i="17"/>
  <c r="N184" i="17"/>
  <c r="H132" i="17"/>
  <c r="P132" i="17"/>
  <c r="F132" i="17"/>
  <c r="O132" i="17"/>
  <c r="G132" i="17"/>
  <c r="Q132" i="17"/>
  <c r="I132" i="17"/>
  <c r="R132" i="17"/>
  <c r="J132" i="17"/>
  <c r="K132" i="17"/>
  <c r="D132" i="17"/>
  <c r="N132" i="17"/>
  <c r="I234" i="17"/>
  <c r="Q234" i="17"/>
  <c r="J234" i="17"/>
  <c r="R234" i="17"/>
  <c r="K234" i="17"/>
  <c r="D234" i="17"/>
  <c r="F234" i="17"/>
  <c r="N234" i="17"/>
  <c r="G234" i="17"/>
  <c r="O234" i="17"/>
  <c r="H234" i="17"/>
  <c r="P234" i="17"/>
  <c r="G121" i="17"/>
  <c r="Q121" i="17"/>
  <c r="R121" i="17"/>
  <c r="D121" i="17"/>
  <c r="N121" i="17"/>
  <c r="F121" i="17"/>
  <c r="O121" i="17"/>
  <c r="Q85" i="17"/>
  <c r="R85" i="17"/>
  <c r="D85" i="17"/>
  <c r="F85" i="17"/>
  <c r="N85" i="17"/>
  <c r="G85" i="17"/>
  <c r="O85" i="17"/>
  <c r="F154" i="17"/>
  <c r="N154" i="17"/>
  <c r="G154" i="17"/>
  <c r="O154" i="17"/>
  <c r="H154" i="17"/>
  <c r="P154" i="17"/>
  <c r="I154" i="17"/>
  <c r="Q154" i="17"/>
  <c r="J154" i="17"/>
  <c r="R154" i="17"/>
  <c r="K154" i="17"/>
  <c r="D154" i="17"/>
  <c r="J126" i="17"/>
  <c r="R126" i="17"/>
  <c r="N126" i="17"/>
  <c r="F126" i="17"/>
  <c r="O126" i="17"/>
  <c r="G126" i="17"/>
  <c r="P126" i="17"/>
  <c r="H126" i="17"/>
  <c r="Q126" i="17"/>
  <c r="I126" i="17"/>
  <c r="K126" i="17"/>
  <c r="D126" i="17"/>
  <c r="F238" i="17"/>
  <c r="N238" i="17"/>
  <c r="H238" i="17"/>
  <c r="P238" i="17"/>
  <c r="I238" i="17"/>
  <c r="Q238" i="17"/>
  <c r="J238" i="17"/>
  <c r="R238" i="17"/>
  <c r="K238" i="17"/>
  <c r="D238" i="17"/>
  <c r="G238" i="17"/>
  <c r="O238" i="17"/>
  <c r="G240" i="17"/>
  <c r="O240" i="17"/>
  <c r="J240" i="17"/>
  <c r="R240" i="17"/>
  <c r="K240" i="17"/>
  <c r="D240" i="17"/>
  <c r="N240" i="17"/>
  <c r="P240" i="17"/>
  <c r="F240" i="17"/>
  <c r="Q240" i="17"/>
  <c r="H240" i="17"/>
  <c r="I240" i="17"/>
  <c r="F178" i="17"/>
  <c r="G178" i="17"/>
  <c r="O178" i="17"/>
  <c r="I178" i="17"/>
  <c r="N178" i="17"/>
  <c r="D178" i="17"/>
  <c r="P178" i="17"/>
  <c r="Q178" i="17"/>
  <c r="H178" i="17"/>
  <c r="R178" i="17"/>
  <c r="J178" i="17"/>
  <c r="K178" i="17"/>
  <c r="K252" i="17"/>
  <c r="F252" i="17"/>
  <c r="N252" i="17"/>
  <c r="D252" i="17"/>
  <c r="O252" i="17"/>
  <c r="P252" i="17"/>
  <c r="G252" i="17"/>
  <c r="Q252" i="17"/>
  <c r="H252" i="17"/>
  <c r="R252" i="17"/>
  <c r="I252" i="17"/>
  <c r="J252" i="17"/>
  <c r="G38" i="17"/>
  <c r="O38" i="17"/>
  <c r="Q38" i="17"/>
  <c r="R38" i="17"/>
  <c r="D38" i="17"/>
  <c r="F38" i="17"/>
  <c r="N38" i="17"/>
  <c r="K79" i="17"/>
  <c r="D79" i="17"/>
  <c r="F79" i="17"/>
  <c r="N79" i="17"/>
  <c r="G79" i="17"/>
  <c r="O79" i="17"/>
  <c r="H79" i="17"/>
  <c r="P79" i="17"/>
  <c r="I79" i="17"/>
  <c r="Q79" i="17"/>
  <c r="J79" i="17"/>
  <c r="R79" i="17"/>
  <c r="F182" i="17"/>
  <c r="N182" i="17"/>
  <c r="G182" i="17"/>
  <c r="O182" i="17"/>
  <c r="H182" i="17"/>
  <c r="P182" i="17"/>
  <c r="I182" i="17"/>
  <c r="Q182" i="17"/>
  <c r="J182" i="17"/>
  <c r="R182" i="17"/>
  <c r="K182" i="17"/>
  <c r="D182" i="17"/>
  <c r="G115" i="17"/>
  <c r="O115" i="17"/>
  <c r="N115" i="17"/>
  <c r="F115" i="17"/>
  <c r="P115" i="17"/>
  <c r="H115" i="17"/>
  <c r="Q115" i="17"/>
  <c r="I115" i="17"/>
  <c r="R115" i="17"/>
  <c r="J115" i="17"/>
  <c r="K115" i="17"/>
  <c r="D115" i="17"/>
  <c r="G155" i="17"/>
  <c r="O155" i="17"/>
  <c r="H155" i="17"/>
  <c r="P155" i="17"/>
  <c r="I155" i="17"/>
  <c r="Q155" i="17"/>
  <c r="J155" i="17"/>
  <c r="R155" i="17"/>
  <c r="K155" i="17"/>
  <c r="D155" i="17"/>
  <c r="F155" i="17"/>
  <c r="N155" i="17"/>
  <c r="F74" i="17"/>
  <c r="N74" i="17"/>
  <c r="G74" i="17"/>
  <c r="O74" i="17"/>
  <c r="Q74" i="17"/>
  <c r="R74" i="17"/>
  <c r="D74" i="17"/>
  <c r="F89" i="17"/>
  <c r="N89" i="17"/>
  <c r="H89" i="17"/>
  <c r="P89" i="17"/>
  <c r="I89" i="17"/>
  <c r="Q89" i="17"/>
  <c r="J89" i="17"/>
  <c r="K89" i="17"/>
  <c r="D89" i="17"/>
  <c r="G89" i="17"/>
  <c r="O89" i="17"/>
  <c r="R89" i="17"/>
  <c r="I226" i="17"/>
  <c r="Q226" i="17"/>
  <c r="J226" i="17"/>
  <c r="R226" i="17"/>
  <c r="K226" i="17"/>
  <c r="D226" i="17"/>
  <c r="F226" i="17"/>
  <c r="N226" i="17"/>
  <c r="G226" i="17"/>
  <c r="O226" i="17"/>
  <c r="H226" i="17"/>
  <c r="P226" i="17"/>
  <c r="D92" i="17"/>
  <c r="N92" i="17"/>
  <c r="O92" i="17"/>
  <c r="F92" i="17"/>
  <c r="Q92" i="17"/>
  <c r="G92" i="17"/>
  <c r="R92" i="17"/>
  <c r="D42" i="17"/>
  <c r="F42" i="17"/>
  <c r="N42" i="17"/>
  <c r="G42" i="17"/>
  <c r="O42" i="17"/>
  <c r="Q42" i="17"/>
  <c r="R42" i="17"/>
  <c r="C19" i="18"/>
  <c r="D19" i="18"/>
  <c r="I19" i="18" s="1"/>
  <c r="E19" i="18"/>
  <c r="E195" i="18"/>
  <c r="F195" i="18"/>
  <c r="G195" i="18"/>
  <c r="A195" i="18"/>
  <c r="C195" i="18"/>
  <c r="D195" i="18"/>
  <c r="I195" i="18" s="1"/>
  <c r="E45" i="18"/>
  <c r="F45" i="18"/>
  <c r="G45" i="18"/>
  <c r="A45" i="18"/>
  <c r="C45" i="18"/>
  <c r="D45" i="18"/>
  <c r="I45" i="18" s="1"/>
  <c r="C72" i="18"/>
  <c r="D72" i="18"/>
  <c r="I72" i="18" s="1"/>
  <c r="E72" i="18"/>
  <c r="G72" i="18"/>
  <c r="F72" i="18"/>
  <c r="A72" i="18"/>
  <c r="D143" i="18"/>
  <c r="I143" i="18" s="1"/>
  <c r="E143" i="18"/>
  <c r="F143" i="18"/>
  <c r="G143" i="18"/>
  <c r="A143" i="18"/>
  <c r="C143" i="18"/>
  <c r="A153" i="18"/>
  <c r="C153" i="18"/>
  <c r="D153" i="18"/>
  <c r="I153" i="18" s="1"/>
  <c r="E153" i="18"/>
  <c r="F153" i="18"/>
  <c r="G153" i="18"/>
  <c r="F120" i="18"/>
  <c r="G120" i="18"/>
  <c r="A120" i="18"/>
  <c r="E120" i="18"/>
  <c r="C120" i="18"/>
  <c r="D120" i="18"/>
  <c r="I120" i="18" s="1"/>
  <c r="C47" i="18"/>
  <c r="D47" i="18"/>
  <c r="I47" i="18" s="1"/>
  <c r="F47" i="18"/>
  <c r="E47" i="18"/>
  <c r="G47" i="18"/>
  <c r="A47" i="18"/>
  <c r="A103" i="18"/>
  <c r="C103" i="18"/>
  <c r="D103" i="18"/>
  <c r="I103" i="18" s="1"/>
  <c r="E103" i="18"/>
  <c r="F103" i="18"/>
  <c r="G103" i="18"/>
  <c r="G136" i="18"/>
  <c r="A136" i="18"/>
  <c r="C136" i="18"/>
  <c r="D136" i="18"/>
  <c r="I136" i="18" s="1"/>
  <c r="E136" i="18"/>
  <c r="F136" i="18"/>
  <c r="A145" i="18"/>
  <c r="C145" i="18"/>
  <c r="D145" i="18"/>
  <c r="I145" i="18" s="1"/>
  <c r="E145" i="18"/>
  <c r="F145" i="18"/>
  <c r="G145" i="18"/>
  <c r="A177" i="18"/>
  <c r="C177" i="18"/>
  <c r="D177" i="18"/>
  <c r="I177" i="18" s="1"/>
  <c r="E177" i="18"/>
  <c r="F177" i="18"/>
  <c r="G177" i="18"/>
  <c r="C162" i="18"/>
  <c r="D162" i="18"/>
  <c r="I162" i="18" s="1"/>
  <c r="E162" i="18"/>
  <c r="F162" i="18"/>
  <c r="G162" i="18"/>
  <c r="A162" i="18"/>
  <c r="F184" i="18"/>
  <c r="C184" i="18"/>
  <c r="D184" i="18"/>
  <c r="I184" i="18" s="1"/>
  <c r="E184" i="18"/>
  <c r="G184" i="18"/>
  <c r="A184" i="18"/>
  <c r="D199" i="18"/>
  <c r="I199" i="18" s="1"/>
  <c r="E199" i="18"/>
  <c r="F199" i="18"/>
  <c r="A199" i="18"/>
  <c r="G199" i="18"/>
  <c r="C199" i="18"/>
  <c r="A83" i="18"/>
  <c r="C83" i="18"/>
  <c r="D83" i="18"/>
  <c r="I83" i="18" s="1"/>
  <c r="E83" i="18"/>
  <c r="F83" i="18"/>
  <c r="G83" i="18"/>
  <c r="F204" i="18"/>
  <c r="A204" i="18"/>
  <c r="C204" i="18"/>
  <c r="D204" i="18"/>
  <c r="I204" i="18" s="1"/>
  <c r="E204" i="18"/>
  <c r="G204" i="18"/>
  <c r="D187" i="18"/>
  <c r="I187" i="18" s="1"/>
  <c r="E187" i="18"/>
  <c r="F187" i="18"/>
  <c r="G187" i="18"/>
  <c r="A187" i="18"/>
  <c r="C187" i="18"/>
  <c r="E37" i="18"/>
  <c r="F37" i="18"/>
  <c r="G37" i="18"/>
  <c r="A37" i="18"/>
  <c r="C37" i="18"/>
  <c r="D37" i="18"/>
  <c r="I37" i="18" s="1"/>
  <c r="A58" i="18"/>
  <c r="C58" i="18"/>
  <c r="D58" i="18"/>
  <c r="I58" i="18" s="1"/>
  <c r="E58" i="18"/>
  <c r="G58" i="18"/>
  <c r="F58" i="18"/>
  <c r="C150" i="18"/>
  <c r="D150" i="18"/>
  <c r="I150" i="18" s="1"/>
  <c r="E150" i="18"/>
  <c r="F150" i="18"/>
  <c r="G150" i="18"/>
  <c r="A150" i="18"/>
  <c r="D76" i="18"/>
  <c r="I76" i="18" s="1"/>
  <c r="E76" i="18"/>
  <c r="F76" i="18"/>
  <c r="G76" i="18"/>
  <c r="A76" i="18"/>
  <c r="C76" i="18"/>
  <c r="G34" i="18"/>
  <c r="A34" i="18"/>
  <c r="C34" i="18"/>
  <c r="D34" i="18"/>
  <c r="I34" i="18" s="1"/>
  <c r="E34" i="18"/>
  <c r="F34" i="18"/>
  <c r="C190" i="18"/>
  <c r="D190" i="18"/>
  <c r="I190" i="18" s="1"/>
  <c r="A190" i="18"/>
  <c r="E190" i="18"/>
  <c r="F190" i="18"/>
  <c r="G190" i="18"/>
  <c r="A55" i="18"/>
  <c r="D55" i="18"/>
  <c r="I55" i="18" s="1"/>
  <c r="E55" i="18"/>
  <c r="C55" i="18"/>
  <c r="F55" i="18"/>
  <c r="G55" i="18"/>
  <c r="A165" i="18"/>
  <c r="C165" i="18"/>
  <c r="D165" i="18"/>
  <c r="I165" i="18" s="1"/>
  <c r="E165" i="18"/>
  <c r="F165" i="18"/>
  <c r="G165" i="18"/>
  <c r="C194" i="18"/>
  <c r="D194" i="18"/>
  <c r="I194" i="18" s="1"/>
  <c r="E194" i="18"/>
  <c r="F194" i="18"/>
  <c r="G194" i="18"/>
  <c r="A194" i="18"/>
  <c r="F26" i="18"/>
  <c r="G26" i="18"/>
  <c r="A26" i="18"/>
  <c r="C26" i="18"/>
  <c r="E26" i="18"/>
  <c r="D26" i="18"/>
  <c r="I26" i="18" s="1"/>
  <c r="A170" i="18"/>
  <c r="C170" i="18"/>
  <c r="D170" i="18"/>
  <c r="I170" i="18" s="1"/>
  <c r="E170" i="18"/>
  <c r="F170" i="18"/>
  <c r="G170" i="18"/>
  <c r="F27" i="18"/>
  <c r="G27" i="18"/>
  <c r="D27" i="18"/>
  <c r="I27" i="18" s="1"/>
  <c r="A27" i="18"/>
  <c r="C27" i="18"/>
  <c r="E27" i="18"/>
  <c r="A154" i="18"/>
  <c r="C154" i="18"/>
  <c r="D154" i="18"/>
  <c r="I154" i="18" s="1"/>
  <c r="E154" i="18"/>
  <c r="F154" i="18"/>
  <c r="G154" i="18"/>
  <c r="F124" i="18"/>
  <c r="G124" i="18"/>
  <c r="A124" i="18"/>
  <c r="C124" i="18"/>
  <c r="D124" i="18"/>
  <c r="I124" i="18" s="1"/>
  <c r="E124" i="18"/>
  <c r="D51" i="18"/>
  <c r="I51" i="18" s="1"/>
  <c r="E51" i="18"/>
  <c r="A51" i="18"/>
  <c r="F51" i="18"/>
  <c r="C51" i="18"/>
  <c r="G51" i="18"/>
  <c r="D104" i="18"/>
  <c r="I104" i="18" s="1"/>
  <c r="E104" i="18"/>
  <c r="F104" i="18"/>
  <c r="G104" i="18"/>
  <c r="A104" i="18"/>
  <c r="C104" i="18"/>
  <c r="C128" i="18"/>
  <c r="D128" i="18"/>
  <c r="I128" i="18" s="1"/>
  <c r="E128" i="18"/>
  <c r="F128" i="18"/>
  <c r="G128" i="18"/>
  <c r="A128" i="18"/>
  <c r="G144" i="18"/>
  <c r="A144" i="18"/>
  <c r="C144" i="18"/>
  <c r="D144" i="18"/>
  <c r="I144" i="18" s="1"/>
  <c r="E144" i="18"/>
  <c r="F144" i="18"/>
  <c r="A137" i="18"/>
  <c r="C137" i="18"/>
  <c r="D137" i="18"/>
  <c r="I137" i="18" s="1"/>
  <c r="E137" i="18"/>
  <c r="F137" i="18"/>
  <c r="G137" i="18"/>
  <c r="C141" i="18"/>
  <c r="D141" i="18"/>
  <c r="I141" i="18" s="1"/>
  <c r="E141" i="18"/>
  <c r="F141" i="18"/>
  <c r="G141" i="18"/>
  <c r="A141" i="18"/>
  <c r="E25" i="18"/>
  <c r="F25" i="18"/>
  <c r="G25" i="18"/>
  <c r="A25" i="18"/>
  <c r="C25" i="18"/>
  <c r="D25" i="18"/>
  <c r="I25" i="18" s="1"/>
  <c r="C126" i="18"/>
  <c r="D126" i="18"/>
  <c r="I126" i="18" s="1"/>
  <c r="E126" i="18"/>
  <c r="F126" i="18"/>
  <c r="G126" i="18"/>
  <c r="A126" i="18"/>
  <c r="A166" i="18"/>
  <c r="C166" i="18"/>
  <c r="D166" i="18"/>
  <c r="I166" i="18" s="1"/>
  <c r="G166" i="18"/>
  <c r="E166" i="18"/>
  <c r="F166" i="18"/>
  <c r="D203" i="18"/>
  <c r="I203" i="18" s="1"/>
  <c r="E203" i="18"/>
  <c r="F203" i="18"/>
  <c r="G203" i="18"/>
  <c r="A203" i="18"/>
  <c r="C203" i="18"/>
  <c r="G168" i="18"/>
  <c r="A168" i="18"/>
  <c r="C168" i="18"/>
  <c r="D168" i="18"/>
  <c r="I168" i="18" s="1"/>
  <c r="E168" i="18"/>
  <c r="F168" i="18"/>
  <c r="F118" i="18"/>
  <c r="G118" i="18"/>
  <c r="A118" i="18"/>
  <c r="C118" i="18"/>
  <c r="D118" i="18"/>
  <c r="I118" i="18" s="1"/>
  <c r="E118" i="18"/>
  <c r="G42" i="18"/>
  <c r="C42" i="18"/>
  <c r="A42" i="18"/>
  <c r="D42" i="18"/>
  <c r="I42" i="18" s="1"/>
  <c r="E42" i="18"/>
  <c r="F42" i="18"/>
  <c r="G80" i="18"/>
  <c r="A80" i="18"/>
  <c r="C80" i="18"/>
  <c r="E80" i="18"/>
  <c r="D80" i="18"/>
  <c r="I80" i="18" s="1"/>
  <c r="F80" i="18"/>
  <c r="F196" i="18"/>
  <c r="G196" i="18"/>
  <c r="A196" i="18"/>
  <c r="C196" i="18"/>
  <c r="E196" i="18"/>
  <c r="D196" i="18"/>
  <c r="I196" i="18" s="1"/>
  <c r="D112" i="18"/>
  <c r="I112" i="18" s="1"/>
  <c r="E112" i="18"/>
  <c r="F112" i="18"/>
  <c r="A112" i="18"/>
  <c r="G112" i="18"/>
  <c r="C112" i="18"/>
  <c r="A114" i="18"/>
  <c r="C114" i="18"/>
  <c r="D114" i="18"/>
  <c r="I114" i="18" s="1"/>
  <c r="E114" i="18"/>
  <c r="F114" i="18"/>
  <c r="G114" i="18"/>
  <c r="A129" i="18"/>
  <c r="C129" i="18"/>
  <c r="D129" i="18"/>
  <c r="I129" i="18" s="1"/>
  <c r="E129" i="18"/>
  <c r="F129" i="18"/>
  <c r="G129" i="18"/>
  <c r="E88" i="18"/>
  <c r="F88" i="18"/>
  <c r="G88" i="18"/>
  <c r="A88" i="18"/>
  <c r="C88" i="18"/>
  <c r="D88" i="18"/>
  <c r="I88" i="18" s="1"/>
  <c r="C24" i="18"/>
  <c r="D24" i="18"/>
  <c r="I24" i="18" s="1"/>
  <c r="E24" i="18"/>
  <c r="F24" i="18"/>
  <c r="G24" i="18"/>
  <c r="A24" i="18"/>
  <c r="C158" i="18"/>
  <c r="D158" i="18"/>
  <c r="I158" i="18" s="1"/>
  <c r="E158" i="18"/>
  <c r="F158" i="18"/>
  <c r="A158" i="18"/>
  <c r="G158" i="18"/>
  <c r="D62" i="18"/>
  <c r="I62" i="18" s="1"/>
  <c r="E62" i="18"/>
  <c r="F62" i="18"/>
  <c r="G62" i="18"/>
  <c r="A62" i="18"/>
  <c r="C62" i="18"/>
  <c r="D183" i="18"/>
  <c r="I183" i="18" s="1"/>
  <c r="F183" i="18"/>
  <c r="G183" i="18"/>
  <c r="A183" i="18"/>
  <c r="C183" i="18"/>
  <c r="E183" i="18"/>
  <c r="D135" i="18"/>
  <c r="I135" i="18" s="1"/>
  <c r="C135" i="18"/>
  <c r="G135" i="18"/>
  <c r="E135" i="18"/>
  <c r="F135" i="18"/>
  <c r="A135" i="18"/>
  <c r="E57" i="18"/>
  <c r="G57" i="18"/>
  <c r="F57" i="18"/>
  <c r="A57" i="18"/>
  <c r="C57" i="18"/>
  <c r="D57" i="18"/>
  <c r="I57" i="18" s="1"/>
  <c r="A107" i="18"/>
  <c r="C107" i="18"/>
  <c r="D107" i="18"/>
  <c r="I107" i="18" s="1"/>
  <c r="G107" i="18"/>
  <c r="E107" i="18"/>
  <c r="F107" i="18"/>
  <c r="D68" i="18"/>
  <c r="I68" i="18" s="1"/>
  <c r="E68" i="18"/>
  <c r="F68" i="18"/>
  <c r="G68" i="18"/>
  <c r="A68" i="18"/>
  <c r="C68" i="18"/>
  <c r="C86" i="18"/>
  <c r="D86" i="18"/>
  <c r="I86" i="18" s="1"/>
  <c r="E86" i="18"/>
  <c r="F86" i="18"/>
  <c r="G86" i="18"/>
  <c r="A86" i="18"/>
  <c r="D116" i="18"/>
  <c r="I116" i="18" s="1"/>
  <c r="E116" i="18"/>
  <c r="F116" i="18"/>
  <c r="G116" i="18"/>
  <c r="A116" i="18"/>
  <c r="C116" i="18"/>
  <c r="A46" i="18"/>
  <c r="C46" i="18"/>
  <c r="D46" i="18"/>
  <c r="I46" i="18" s="1"/>
  <c r="E46" i="18"/>
  <c r="G46" i="18"/>
  <c r="F46" i="18"/>
  <c r="F180" i="18"/>
  <c r="G180" i="18"/>
  <c r="A180" i="18"/>
  <c r="C180" i="18"/>
  <c r="D180" i="18"/>
  <c r="I180" i="18" s="1"/>
  <c r="E180" i="18"/>
  <c r="A205" i="18"/>
  <c r="C205" i="18"/>
  <c r="D205" i="18"/>
  <c r="I205" i="18" s="1"/>
  <c r="E205" i="18"/>
  <c r="F205" i="18"/>
  <c r="G205" i="18"/>
  <c r="A106" i="18"/>
  <c r="C106" i="18"/>
  <c r="D106" i="18"/>
  <c r="I106" i="18" s="1"/>
  <c r="E106" i="18"/>
  <c r="G106" i="18"/>
  <c r="F106" i="18"/>
  <c r="E105" i="18"/>
  <c r="F105" i="18"/>
  <c r="G105" i="18"/>
  <c r="A105" i="18"/>
  <c r="C105" i="18"/>
  <c r="D105" i="18"/>
  <c r="I105" i="18" s="1"/>
  <c r="D95" i="18"/>
  <c r="I95" i="18" s="1"/>
  <c r="E95" i="18"/>
  <c r="F95" i="18"/>
  <c r="G95" i="18"/>
  <c r="A95" i="18"/>
  <c r="C95" i="18"/>
  <c r="D123" i="18"/>
  <c r="I123" i="18" s="1"/>
  <c r="G123" i="18"/>
  <c r="A123" i="18"/>
  <c r="C123" i="18"/>
  <c r="E123" i="18"/>
  <c r="F123" i="18"/>
  <c r="C113" i="18"/>
  <c r="D113" i="18"/>
  <c r="I113" i="18" s="1"/>
  <c r="E113" i="18"/>
  <c r="F113" i="18"/>
  <c r="G113" i="18"/>
  <c r="A113" i="18"/>
  <c r="F109" i="18"/>
  <c r="G109" i="18"/>
  <c r="A109" i="18"/>
  <c r="C109" i="18"/>
  <c r="D109" i="18"/>
  <c r="I109" i="18" s="1"/>
  <c r="E109" i="18"/>
  <c r="D96" i="18"/>
  <c r="I96" i="18" s="1"/>
  <c r="E96" i="18"/>
  <c r="F96" i="18"/>
  <c r="G96" i="18"/>
  <c r="A96" i="18"/>
  <c r="C96" i="18"/>
  <c r="A102" i="18"/>
  <c r="C102" i="18"/>
  <c r="D102" i="18"/>
  <c r="I102" i="18" s="1"/>
  <c r="E102" i="18"/>
  <c r="F102" i="18"/>
  <c r="G102" i="18"/>
  <c r="D127" i="18"/>
  <c r="I127" i="18" s="1"/>
  <c r="E127" i="18"/>
  <c r="F127" i="18"/>
  <c r="G127" i="18"/>
  <c r="A127" i="18"/>
  <c r="C127" i="18"/>
  <c r="F160" i="18"/>
  <c r="G160" i="18"/>
  <c r="A160" i="18"/>
  <c r="C160" i="18"/>
  <c r="D160" i="18"/>
  <c r="I160" i="18" s="1"/>
  <c r="E160" i="18"/>
  <c r="G70" i="18"/>
  <c r="A70" i="18"/>
  <c r="C70" i="18"/>
  <c r="D70" i="18"/>
  <c r="I70" i="18" s="1"/>
  <c r="E70" i="18"/>
  <c r="F70" i="18"/>
  <c r="A54" i="18"/>
  <c r="G54" i="18"/>
  <c r="C54" i="18"/>
  <c r="D54" i="18"/>
  <c r="I54" i="18" s="1"/>
  <c r="E54" i="18"/>
  <c r="F54" i="18"/>
  <c r="G148" i="18"/>
  <c r="A148" i="18"/>
  <c r="C148" i="18"/>
  <c r="D148" i="18"/>
  <c r="I148" i="18" s="1"/>
  <c r="E148" i="18"/>
  <c r="F148" i="18"/>
  <c r="F132" i="18"/>
  <c r="G132" i="18"/>
  <c r="A132" i="18"/>
  <c r="C132" i="18"/>
  <c r="D132" i="18"/>
  <c r="I132" i="18" s="1"/>
  <c r="E132" i="18"/>
  <c r="A134" i="18"/>
  <c r="C134" i="18"/>
  <c r="D134" i="18"/>
  <c r="I134" i="18" s="1"/>
  <c r="E134" i="18"/>
  <c r="F134" i="18"/>
  <c r="G134" i="18"/>
  <c r="E133" i="18"/>
  <c r="F133" i="18"/>
  <c r="G133" i="18"/>
  <c r="A133" i="18"/>
  <c r="C133" i="18"/>
  <c r="D133" i="18"/>
  <c r="I133" i="18" s="1"/>
  <c r="C44" i="18"/>
  <c r="D44" i="18"/>
  <c r="I44" i="18" s="1"/>
  <c r="E44" i="18"/>
  <c r="F44" i="18"/>
  <c r="G44" i="18"/>
  <c r="A44" i="18"/>
  <c r="E49" i="18"/>
  <c r="F49" i="18"/>
  <c r="G49" i="18"/>
  <c r="A49" i="18"/>
  <c r="C49" i="18"/>
  <c r="D49" i="18"/>
  <c r="I49" i="18" s="1"/>
  <c r="F97" i="18"/>
  <c r="G97" i="18"/>
  <c r="A97" i="18"/>
  <c r="C97" i="18"/>
  <c r="D97" i="18"/>
  <c r="I97" i="18" s="1"/>
  <c r="E97" i="18"/>
  <c r="E140" i="18"/>
  <c r="F140" i="18"/>
  <c r="G140" i="18"/>
  <c r="C140" i="18"/>
  <c r="A140" i="18"/>
  <c r="D140" i="18"/>
  <c r="I140" i="18" s="1"/>
  <c r="D64" i="18"/>
  <c r="I64" i="18" s="1"/>
  <c r="E64" i="18"/>
  <c r="F64" i="18"/>
  <c r="C64" i="18"/>
  <c r="G64" i="18"/>
  <c r="A64" i="18"/>
  <c r="A197" i="18"/>
  <c r="C197" i="18"/>
  <c r="D197" i="18"/>
  <c r="I197" i="18" s="1"/>
  <c r="E197" i="18"/>
  <c r="F197" i="18"/>
  <c r="G197" i="18"/>
  <c r="A23" i="18"/>
  <c r="C23" i="18"/>
  <c r="D23" i="18"/>
  <c r="I23" i="18" s="1"/>
  <c r="E23" i="18"/>
  <c r="F23" i="18"/>
  <c r="G23" i="18"/>
  <c r="F192" i="18"/>
  <c r="G192" i="18"/>
  <c r="A192" i="18"/>
  <c r="C192" i="18"/>
  <c r="D192" i="18"/>
  <c r="I192" i="18" s="1"/>
  <c r="E192" i="18"/>
  <c r="F87" i="18"/>
  <c r="G87" i="18"/>
  <c r="D87" i="18"/>
  <c r="I87" i="18" s="1"/>
  <c r="A87" i="18"/>
  <c r="C87" i="18"/>
  <c r="E87" i="18"/>
  <c r="A161" i="18"/>
  <c r="C161" i="18"/>
  <c r="D161" i="18"/>
  <c r="I161" i="18" s="1"/>
  <c r="E161" i="18"/>
  <c r="F161" i="18"/>
  <c r="G161" i="18"/>
  <c r="A35" i="18"/>
  <c r="C35" i="18"/>
  <c r="D35" i="18"/>
  <c r="I35" i="18" s="1"/>
  <c r="E35" i="18"/>
  <c r="F35" i="18"/>
  <c r="G35" i="18"/>
  <c r="D50" i="18"/>
  <c r="I50" i="18" s="1"/>
  <c r="E50" i="18"/>
  <c r="F50" i="18"/>
  <c r="G50" i="18"/>
  <c r="C50" i="18"/>
  <c r="A50" i="18"/>
  <c r="E139" i="18"/>
  <c r="F139" i="18"/>
  <c r="D139" i="18"/>
  <c r="I139" i="18" s="1"/>
  <c r="G139" i="18"/>
  <c r="A139" i="18"/>
  <c r="C139" i="18"/>
  <c r="C65" i="18"/>
  <c r="D65" i="18"/>
  <c r="I65" i="18" s="1"/>
  <c r="E65" i="18"/>
  <c r="F65" i="18"/>
  <c r="G65" i="18"/>
  <c r="A65" i="18"/>
  <c r="G108" i="18"/>
  <c r="A108" i="18"/>
  <c r="C108" i="18"/>
  <c r="E108" i="18"/>
  <c r="D108" i="18"/>
  <c r="I108" i="18" s="1"/>
  <c r="F108" i="18"/>
  <c r="F77" i="18"/>
  <c r="G77" i="18"/>
  <c r="A77" i="18"/>
  <c r="C77" i="18"/>
  <c r="D77" i="18"/>
  <c r="I77" i="18" s="1"/>
  <c r="E77" i="18"/>
  <c r="C63" i="18"/>
  <c r="A63" i="18"/>
  <c r="D63" i="18"/>
  <c r="I63" i="18" s="1"/>
  <c r="E63" i="18"/>
  <c r="F63" i="18"/>
  <c r="G63" i="18"/>
  <c r="F101" i="18"/>
  <c r="G101" i="18"/>
  <c r="A101" i="18"/>
  <c r="C101" i="18"/>
  <c r="E101" i="18"/>
  <c r="D101" i="18"/>
  <c r="I101" i="18" s="1"/>
  <c r="A59" i="18"/>
  <c r="C59" i="18"/>
  <c r="E59" i="18"/>
  <c r="D59" i="18"/>
  <c r="I59" i="18" s="1"/>
  <c r="G59" i="18"/>
  <c r="F59" i="18"/>
  <c r="D155" i="18"/>
  <c r="I155" i="18" s="1"/>
  <c r="E155" i="18"/>
  <c r="F155" i="18"/>
  <c r="G155" i="18"/>
  <c r="A155" i="18"/>
  <c r="C155" i="18"/>
  <c r="E147" i="18"/>
  <c r="D147" i="18"/>
  <c r="I147" i="18" s="1"/>
  <c r="F147" i="18"/>
  <c r="G147" i="18"/>
  <c r="C147" i="18"/>
  <c r="A147" i="18"/>
  <c r="C18" i="18"/>
  <c r="D18" i="18"/>
  <c r="I18" i="18" s="1"/>
  <c r="E18" i="18"/>
  <c r="D157" i="18"/>
  <c r="I157" i="18" s="1"/>
  <c r="E157" i="18"/>
  <c r="F157" i="18"/>
  <c r="G157" i="18"/>
  <c r="A157" i="18"/>
  <c r="C157" i="18"/>
  <c r="E61" i="18"/>
  <c r="F61" i="18"/>
  <c r="G61" i="18"/>
  <c r="A61" i="18"/>
  <c r="C61" i="18"/>
  <c r="D61" i="18"/>
  <c r="I61" i="18" s="1"/>
  <c r="F33" i="18"/>
  <c r="G33" i="18"/>
  <c r="E33" i="18"/>
  <c r="A33" i="18"/>
  <c r="C33" i="18"/>
  <c r="D33" i="18"/>
  <c r="I33" i="18" s="1"/>
  <c r="D191" i="18"/>
  <c r="I191" i="18" s="1"/>
  <c r="G191" i="18"/>
  <c r="A191" i="18"/>
  <c r="C191" i="18"/>
  <c r="E191" i="18"/>
  <c r="F191" i="18"/>
  <c r="A90" i="18"/>
  <c r="C90" i="18"/>
  <c r="D90" i="18"/>
  <c r="I90" i="18" s="1"/>
  <c r="E90" i="18"/>
  <c r="F90" i="18"/>
  <c r="G90" i="18"/>
  <c r="A146" i="18"/>
  <c r="C146" i="18"/>
  <c r="D146" i="18"/>
  <c r="I146" i="18" s="1"/>
  <c r="E146" i="18"/>
  <c r="F146" i="18"/>
  <c r="G146" i="18"/>
  <c r="A169" i="18"/>
  <c r="C169" i="18"/>
  <c r="D169" i="18"/>
  <c r="I169" i="18" s="1"/>
  <c r="E169" i="18"/>
  <c r="F169" i="18"/>
  <c r="G169" i="18"/>
  <c r="E69" i="18"/>
  <c r="A69" i="18"/>
  <c r="F69" i="18"/>
  <c r="G69" i="18"/>
  <c r="C69" i="18"/>
  <c r="D69" i="18"/>
  <c r="I69" i="18" s="1"/>
  <c r="D171" i="18"/>
  <c r="I171" i="18" s="1"/>
  <c r="E171" i="18"/>
  <c r="F171" i="18"/>
  <c r="G171" i="18"/>
  <c r="A171" i="18"/>
  <c r="C171" i="18"/>
  <c r="A125" i="18"/>
  <c r="C125" i="18"/>
  <c r="D125" i="18"/>
  <c r="I125" i="18" s="1"/>
  <c r="E125" i="18"/>
  <c r="F125" i="18"/>
  <c r="G125" i="18"/>
  <c r="D74" i="18"/>
  <c r="I74" i="18" s="1"/>
  <c r="E74" i="18"/>
  <c r="G74" i="18"/>
  <c r="F74" i="18"/>
  <c r="A74" i="18"/>
  <c r="C74" i="18"/>
  <c r="E163" i="18"/>
  <c r="F163" i="18"/>
  <c r="G163" i="18"/>
  <c r="A163" i="18"/>
  <c r="C163" i="18"/>
  <c r="D163" i="18"/>
  <c r="I163" i="18" s="1"/>
  <c r="F176" i="18"/>
  <c r="E176" i="18"/>
  <c r="G176" i="18"/>
  <c r="A176" i="18"/>
  <c r="D176" i="18"/>
  <c r="I176" i="18" s="1"/>
  <c r="C176" i="18"/>
  <c r="F67" i="18"/>
  <c r="G67" i="18"/>
  <c r="A67" i="18"/>
  <c r="C67" i="18"/>
  <c r="D67" i="18"/>
  <c r="I67" i="18" s="1"/>
  <c r="E67" i="18"/>
  <c r="G164" i="18"/>
  <c r="A164" i="18"/>
  <c r="C164" i="18"/>
  <c r="D164" i="18"/>
  <c r="I164" i="18" s="1"/>
  <c r="E164" i="18"/>
  <c r="F164" i="18"/>
  <c r="C92" i="18"/>
  <c r="D92" i="18"/>
  <c r="I92" i="18" s="1"/>
  <c r="E92" i="18"/>
  <c r="F92" i="18"/>
  <c r="G92" i="18"/>
  <c r="A92" i="18"/>
  <c r="A30" i="18"/>
  <c r="C30" i="18"/>
  <c r="D30" i="18"/>
  <c r="I30" i="18" s="1"/>
  <c r="E30" i="18"/>
  <c r="F30" i="18"/>
  <c r="G30" i="18"/>
  <c r="A193" i="18"/>
  <c r="C193" i="18"/>
  <c r="D193" i="18"/>
  <c r="I193" i="18" s="1"/>
  <c r="E193" i="18"/>
  <c r="F193" i="18"/>
  <c r="G193" i="18"/>
  <c r="A121" i="18"/>
  <c r="C121" i="18"/>
  <c r="D121" i="18"/>
  <c r="I121" i="18" s="1"/>
  <c r="E121" i="18"/>
  <c r="F121" i="18"/>
  <c r="G121" i="18"/>
  <c r="C36" i="18"/>
  <c r="D36" i="18"/>
  <c r="I36" i="18" s="1"/>
  <c r="F36" i="18"/>
  <c r="E36" i="18"/>
  <c r="G36" i="18"/>
  <c r="A36" i="18"/>
  <c r="F188" i="18"/>
  <c r="G188" i="18"/>
  <c r="A188" i="18"/>
  <c r="C188" i="18"/>
  <c r="D188" i="18"/>
  <c r="I188" i="18" s="1"/>
  <c r="E188" i="18"/>
  <c r="E173" i="18"/>
  <c r="F173" i="18"/>
  <c r="G173" i="18"/>
  <c r="A173" i="18"/>
  <c r="C173" i="18"/>
  <c r="D173" i="18"/>
  <c r="I173" i="18" s="1"/>
  <c r="F78" i="18"/>
  <c r="G78" i="18"/>
  <c r="A78" i="18"/>
  <c r="C78" i="18"/>
  <c r="E78" i="18"/>
  <c r="D78" i="18"/>
  <c r="I78" i="18" s="1"/>
  <c r="A202" i="18"/>
  <c r="C202" i="18"/>
  <c r="D202" i="18"/>
  <c r="I202" i="18" s="1"/>
  <c r="E202" i="18"/>
  <c r="F202" i="18"/>
  <c r="G202" i="18"/>
  <c r="D40" i="18"/>
  <c r="I40" i="18" s="1"/>
  <c r="E40" i="18"/>
  <c r="F40" i="18"/>
  <c r="G40" i="18"/>
  <c r="A40" i="18"/>
  <c r="C40" i="18"/>
  <c r="A198" i="18"/>
  <c r="C198" i="18"/>
  <c r="F198" i="18"/>
  <c r="D198" i="18"/>
  <c r="I198" i="18" s="1"/>
  <c r="E198" i="18"/>
  <c r="G198" i="18"/>
  <c r="D84" i="18"/>
  <c r="I84" i="18" s="1"/>
  <c r="E84" i="18"/>
  <c r="F84" i="18"/>
  <c r="G84" i="18"/>
  <c r="A84" i="18"/>
  <c r="C84" i="18"/>
  <c r="F172" i="18"/>
  <c r="G172" i="18"/>
  <c r="A172" i="18"/>
  <c r="C172" i="18"/>
  <c r="D172" i="18"/>
  <c r="I172" i="18" s="1"/>
  <c r="E172" i="18"/>
  <c r="E81" i="18"/>
  <c r="F81" i="18"/>
  <c r="G81" i="18"/>
  <c r="A81" i="18"/>
  <c r="C81" i="18"/>
  <c r="D81" i="18"/>
  <c r="I81" i="18" s="1"/>
  <c r="G149" i="18"/>
  <c r="A149" i="18"/>
  <c r="C149" i="18"/>
  <c r="D149" i="18"/>
  <c r="I149" i="18" s="1"/>
  <c r="E149" i="18"/>
  <c r="F149" i="18"/>
  <c r="G38" i="18"/>
  <c r="E38" i="18"/>
  <c r="F38" i="18"/>
  <c r="A38" i="18"/>
  <c r="C38" i="18"/>
  <c r="D38" i="18"/>
  <c r="I38" i="18" s="1"/>
  <c r="D167" i="18"/>
  <c r="I167" i="18" s="1"/>
  <c r="E167" i="18"/>
  <c r="F167" i="18"/>
  <c r="C167" i="18"/>
  <c r="G167" i="18"/>
  <c r="A167" i="18"/>
  <c r="E21" i="18"/>
  <c r="F21" i="18"/>
  <c r="G21" i="18"/>
  <c r="A21" i="18"/>
  <c r="C21" i="18"/>
  <c r="D21" i="18"/>
  <c r="I21" i="18" s="1"/>
  <c r="F200" i="18"/>
  <c r="G200" i="18"/>
  <c r="E200" i="18"/>
  <c r="A200" i="18"/>
  <c r="C200" i="18"/>
  <c r="D200" i="18"/>
  <c r="I200" i="18" s="1"/>
  <c r="D117" i="18"/>
  <c r="I117" i="18" s="1"/>
  <c r="F117" i="18"/>
  <c r="G117" i="18"/>
  <c r="A117" i="18"/>
  <c r="C117" i="18"/>
  <c r="E117" i="18"/>
  <c r="C174" i="18"/>
  <c r="D174" i="18"/>
  <c r="I174" i="18" s="1"/>
  <c r="E174" i="18"/>
  <c r="A174" i="18"/>
  <c r="F174" i="18"/>
  <c r="G174" i="18"/>
  <c r="F201" i="18"/>
  <c r="G201" i="18"/>
  <c r="A201" i="18"/>
  <c r="D201" i="18"/>
  <c r="I201" i="18" s="1"/>
  <c r="C201" i="18"/>
  <c r="E201" i="18"/>
  <c r="C28" i="18"/>
  <c r="F28" i="18"/>
  <c r="G28" i="18"/>
  <c r="A28" i="18"/>
  <c r="D28" i="18"/>
  <c r="I28" i="18" s="1"/>
  <c r="E28" i="18"/>
  <c r="A189" i="18"/>
  <c r="C189" i="18"/>
  <c r="D189" i="18"/>
  <c r="I189" i="18" s="1"/>
  <c r="E189" i="18"/>
  <c r="F189" i="18"/>
  <c r="G189" i="18"/>
  <c r="D56" i="18"/>
  <c r="I56" i="18" s="1"/>
  <c r="E56" i="18"/>
  <c r="F56" i="18"/>
  <c r="G56" i="18"/>
  <c r="A56" i="18"/>
  <c r="C56" i="18"/>
  <c r="A111" i="18"/>
  <c r="C111" i="18"/>
  <c r="D111" i="18"/>
  <c r="I111" i="18" s="1"/>
  <c r="E111" i="18"/>
  <c r="F111" i="18"/>
  <c r="G111" i="18"/>
  <c r="A99" i="18"/>
  <c r="C99" i="18"/>
  <c r="D99" i="18"/>
  <c r="I99" i="18" s="1"/>
  <c r="E99" i="18"/>
  <c r="F99" i="18"/>
  <c r="G99" i="18"/>
  <c r="F43" i="18"/>
  <c r="G43" i="18"/>
  <c r="A43" i="18"/>
  <c r="C43" i="18"/>
  <c r="E43" i="18"/>
  <c r="D43" i="18"/>
  <c r="I43" i="18" s="1"/>
  <c r="A110" i="18"/>
  <c r="C110" i="18"/>
  <c r="D110" i="18"/>
  <c r="I110" i="18" s="1"/>
  <c r="E110" i="18"/>
  <c r="F110" i="18"/>
  <c r="G110" i="18"/>
  <c r="C138" i="18"/>
  <c r="D138" i="18"/>
  <c r="I138" i="18" s="1"/>
  <c r="E138" i="18"/>
  <c r="F138" i="18"/>
  <c r="G138" i="18"/>
  <c r="A138" i="18"/>
  <c r="C20" i="18"/>
  <c r="D20" i="18"/>
  <c r="I20" i="18" s="1"/>
  <c r="E20" i="18"/>
  <c r="F20" i="18"/>
  <c r="G20" i="18"/>
  <c r="A20" i="18"/>
  <c r="E17" i="18"/>
  <c r="C17" i="18"/>
  <c r="D17" i="18"/>
  <c r="I17" i="18" s="1"/>
  <c r="G29" i="18"/>
  <c r="A29" i="18"/>
  <c r="C29" i="18"/>
  <c r="D29" i="18"/>
  <c r="I29" i="18" s="1"/>
  <c r="F29" i="18"/>
  <c r="E29" i="18"/>
  <c r="A91" i="18"/>
  <c r="C91" i="18"/>
  <c r="D91" i="18"/>
  <c r="I91" i="18" s="1"/>
  <c r="E91" i="18"/>
  <c r="F91" i="18"/>
  <c r="G91" i="18"/>
  <c r="E131" i="18"/>
  <c r="F131" i="18"/>
  <c r="G131" i="18"/>
  <c r="A131" i="18"/>
  <c r="C131" i="18"/>
  <c r="D131" i="18"/>
  <c r="I131" i="18" s="1"/>
  <c r="A175" i="18"/>
  <c r="C175" i="18"/>
  <c r="D175" i="18"/>
  <c r="I175" i="18" s="1"/>
  <c r="E175" i="18"/>
  <c r="F175" i="18"/>
  <c r="G175" i="18"/>
  <c r="D182" i="18"/>
  <c r="I182" i="18" s="1"/>
  <c r="E182" i="18"/>
  <c r="F182" i="18"/>
  <c r="G182" i="18"/>
  <c r="A182" i="18"/>
  <c r="C182" i="18"/>
  <c r="A185" i="18"/>
  <c r="C185" i="18"/>
  <c r="D185" i="18"/>
  <c r="I185" i="18" s="1"/>
  <c r="E185" i="18"/>
  <c r="F185" i="18"/>
  <c r="G185" i="18"/>
  <c r="A41" i="18"/>
  <c r="C41" i="18"/>
  <c r="D41" i="18"/>
  <c r="I41" i="18" s="1"/>
  <c r="E41" i="18"/>
  <c r="G41" i="18"/>
  <c r="F41" i="18"/>
  <c r="A122" i="18"/>
  <c r="C122" i="18"/>
  <c r="D122" i="18"/>
  <c r="I122" i="18" s="1"/>
  <c r="E122" i="18"/>
  <c r="F122" i="18"/>
  <c r="G122" i="18"/>
  <c r="A75" i="18"/>
  <c r="C75" i="18"/>
  <c r="D75" i="18"/>
  <c r="I75" i="18" s="1"/>
  <c r="E75" i="18"/>
  <c r="F75" i="18"/>
  <c r="G75" i="18"/>
  <c r="F89" i="18"/>
  <c r="G89" i="18"/>
  <c r="A89" i="18"/>
  <c r="C89" i="18"/>
  <c r="D89" i="18"/>
  <c r="I89" i="18" s="1"/>
  <c r="E89" i="18"/>
  <c r="G93" i="18"/>
  <c r="A93" i="18"/>
  <c r="C93" i="18"/>
  <c r="D93" i="18"/>
  <c r="I93" i="18" s="1"/>
  <c r="E93" i="18"/>
  <c r="F93" i="18"/>
  <c r="A94" i="18"/>
  <c r="C94" i="18"/>
  <c r="D94" i="18"/>
  <c r="I94" i="18" s="1"/>
  <c r="E94" i="18"/>
  <c r="F94" i="18"/>
  <c r="G94" i="18"/>
  <c r="D181" i="18"/>
  <c r="I181" i="18" s="1"/>
  <c r="E181" i="18"/>
  <c r="F181" i="18"/>
  <c r="G181" i="18"/>
  <c r="A181" i="18"/>
  <c r="C181" i="18"/>
  <c r="A71" i="18"/>
  <c r="C71" i="18"/>
  <c r="D71" i="18"/>
  <c r="I71" i="18" s="1"/>
  <c r="E71" i="18"/>
  <c r="F71" i="18"/>
  <c r="G71" i="18"/>
  <c r="F152" i="18"/>
  <c r="G152" i="18"/>
  <c r="A152" i="18"/>
  <c r="C152" i="18"/>
  <c r="E152" i="18"/>
  <c r="D152" i="18"/>
  <c r="I152" i="18" s="1"/>
  <c r="F98" i="18"/>
  <c r="G98" i="18"/>
  <c r="A98" i="18"/>
  <c r="C98" i="18"/>
  <c r="D98" i="18"/>
  <c r="I98" i="18" s="1"/>
  <c r="E98" i="18"/>
  <c r="A119" i="18"/>
  <c r="C119" i="18"/>
  <c r="D119" i="18"/>
  <c r="I119" i="18" s="1"/>
  <c r="E119" i="18"/>
  <c r="F119" i="18"/>
  <c r="G119" i="18"/>
  <c r="A79" i="18"/>
  <c r="C79" i="18"/>
  <c r="D79" i="18"/>
  <c r="I79" i="18" s="1"/>
  <c r="E79" i="18"/>
  <c r="F79" i="18"/>
  <c r="G79" i="18"/>
  <c r="E39" i="18"/>
  <c r="F39" i="18"/>
  <c r="G39" i="18"/>
  <c r="D39" i="18"/>
  <c r="I39" i="18" s="1"/>
  <c r="C39" i="18"/>
  <c r="A39" i="18"/>
  <c r="A73" i="18"/>
  <c r="C73" i="18"/>
  <c r="D73" i="18"/>
  <c r="I73" i="18" s="1"/>
  <c r="E73" i="18"/>
  <c r="F73" i="18"/>
  <c r="G73" i="18"/>
  <c r="A178" i="18"/>
  <c r="D178" i="18"/>
  <c r="I178" i="18" s="1"/>
  <c r="E178" i="18"/>
  <c r="F178" i="18"/>
  <c r="G178" i="18"/>
  <c r="C178" i="18"/>
  <c r="D85" i="18"/>
  <c r="I85" i="18" s="1"/>
  <c r="E85" i="18"/>
  <c r="F85" i="18"/>
  <c r="G85" i="18"/>
  <c r="C85" i="18"/>
  <c r="A85" i="18"/>
  <c r="A130" i="18"/>
  <c r="G130" i="18"/>
  <c r="C130" i="18"/>
  <c r="D130" i="18"/>
  <c r="I130" i="18" s="1"/>
  <c r="E130" i="18"/>
  <c r="F130" i="18"/>
  <c r="D48" i="18"/>
  <c r="I48" i="18" s="1"/>
  <c r="E48" i="18"/>
  <c r="F48" i="18"/>
  <c r="G48" i="18"/>
  <c r="A48" i="18"/>
  <c r="C48" i="18"/>
  <c r="D179" i="18"/>
  <c r="I179" i="18" s="1"/>
  <c r="E179" i="18"/>
  <c r="F179" i="18"/>
  <c r="G179" i="18"/>
  <c r="A179" i="18"/>
  <c r="C179" i="18"/>
  <c r="C100" i="18"/>
  <c r="D100" i="18"/>
  <c r="I100" i="18" s="1"/>
  <c r="G100" i="18"/>
  <c r="E100" i="18"/>
  <c r="F100" i="18"/>
  <c r="A100" i="18"/>
  <c r="D159" i="18"/>
  <c r="I159" i="18" s="1"/>
  <c r="E159" i="18"/>
  <c r="F159" i="18"/>
  <c r="G159" i="18"/>
  <c r="A159" i="18"/>
  <c r="C159" i="18"/>
  <c r="E156" i="18"/>
  <c r="F156" i="18"/>
  <c r="C156" i="18"/>
  <c r="G156" i="18"/>
  <c r="A156" i="18"/>
  <c r="D156" i="18"/>
  <c r="I156" i="18" s="1"/>
  <c r="A53" i="18"/>
  <c r="C53" i="18"/>
  <c r="D53" i="18"/>
  <c r="I53" i="18" s="1"/>
  <c r="E53" i="18"/>
  <c r="F53" i="18"/>
  <c r="G53" i="18"/>
  <c r="D60" i="18"/>
  <c r="I60" i="18" s="1"/>
  <c r="E60" i="18"/>
  <c r="F60" i="18"/>
  <c r="G60" i="18"/>
  <c r="A60" i="18"/>
  <c r="C60" i="18"/>
  <c r="E151" i="18"/>
  <c r="F151" i="18"/>
  <c r="G151" i="18"/>
  <c r="A151" i="18"/>
  <c r="C151" i="18"/>
  <c r="D151" i="18"/>
  <c r="I151" i="18" s="1"/>
  <c r="C66" i="18"/>
  <c r="A66" i="18"/>
  <c r="D66" i="18"/>
  <c r="I66" i="18" s="1"/>
  <c r="E66" i="18"/>
  <c r="F66" i="18"/>
  <c r="G66" i="18"/>
  <c r="A186" i="18"/>
  <c r="C186" i="18"/>
  <c r="D186" i="18"/>
  <c r="I186" i="18" s="1"/>
  <c r="E186" i="18"/>
  <c r="G186" i="18"/>
  <c r="F186" i="18"/>
  <c r="G115" i="18"/>
  <c r="A115" i="18"/>
  <c r="C115" i="18"/>
  <c r="E115" i="18"/>
  <c r="D115" i="18"/>
  <c r="I115" i="18" s="1"/>
  <c r="F115" i="18"/>
  <c r="G52" i="18"/>
  <c r="A52" i="18"/>
  <c r="C52" i="18"/>
  <c r="D52" i="18"/>
  <c r="I52" i="18" s="1"/>
  <c r="E52" i="18"/>
  <c r="F52" i="18"/>
  <c r="A82" i="18"/>
  <c r="C82" i="18"/>
  <c r="D82" i="18"/>
  <c r="I82" i="18" s="1"/>
  <c r="E82" i="18"/>
  <c r="F82" i="18"/>
  <c r="G82" i="18"/>
  <c r="A142" i="18"/>
  <c r="C142" i="18"/>
  <c r="D142" i="18"/>
  <c r="I142" i="18" s="1"/>
  <c r="E142" i="18"/>
  <c r="F142" i="18"/>
  <c r="G142" i="18"/>
  <c r="C9" i="15"/>
  <c r="C10" i="18"/>
  <c r="T36" i="17"/>
  <c r="E36" i="17" s="1"/>
  <c r="T19" i="17"/>
  <c r="E19" i="17" s="1"/>
  <c r="T2" i="17"/>
  <c r="E2" i="17" s="1"/>
  <c r="F2" i="17" s="1"/>
  <c r="T45" i="17"/>
  <c r="E45" i="17" s="1"/>
  <c r="T14" i="17"/>
  <c r="E14" i="17" s="1"/>
  <c r="T11" i="17"/>
  <c r="E11" i="17" s="1"/>
  <c r="T53" i="17"/>
  <c r="E53" i="17" s="1"/>
  <c r="T39" i="17"/>
  <c r="E39" i="17" s="1"/>
  <c r="T26" i="17"/>
  <c r="E26" i="17" s="1"/>
  <c r="T25" i="17"/>
  <c r="E25" i="17" s="1"/>
  <c r="T6" i="17"/>
  <c r="E6" i="17" s="1"/>
  <c r="T15" i="17"/>
  <c r="E15" i="17" s="1"/>
  <c r="T59" i="17"/>
  <c r="E59" i="17" s="1"/>
  <c r="T20" i="17"/>
  <c r="E20" i="17" s="1"/>
  <c r="T16" i="17"/>
  <c r="E16" i="17" s="1"/>
  <c r="T17" i="17"/>
  <c r="E17" i="17" s="1"/>
  <c r="T7" i="17"/>
  <c r="E7" i="17" s="1"/>
  <c r="T5" i="17"/>
  <c r="E5" i="17" s="1"/>
  <c r="T10" i="17"/>
  <c r="E10" i="17" s="1"/>
  <c r="T9" i="17"/>
  <c r="E9" i="17" s="1"/>
  <c r="T29" i="17"/>
  <c r="E29" i="17" s="1"/>
  <c r="T32" i="17"/>
  <c r="E32" i="17" s="1"/>
  <c r="T21" i="17"/>
  <c r="E21" i="17" s="1"/>
  <c r="T34" i="17"/>
  <c r="E34" i="17" s="1"/>
  <c r="T50" i="17"/>
  <c r="E50" i="17" s="1"/>
  <c r="T44" i="17"/>
  <c r="E44" i="17" s="1"/>
  <c r="T40" i="17"/>
  <c r="E40" i="17" s="1"/>
  <c r="T33" i="17"/>
  <c r="E33" i="17" s="1"/>
  <c r="T3" i="17"/>
  <c r="E3" i="17" s="1"/>
  <c r="T4" i="17"/>
  <c r="E4" i="17" s="1"/>
  <c r="T8" i="17"/>
  <c r="E8" i="17" s="1"/>
  <c r="T46" i="17"/>
  <c r="E46" i="17" s="1"/>
  <c r="T31" i="17"/>
  <c r="E31" i="17" s="1"/>
  <c r="T13" i="17"/>
  <c r="E13" i="17" s="1"/>
  <c r="T18" i="17"/>
  <c r="E18" i="17" s="1"/>
  <c r="T30" i="17"/>
  <c r="E30" i="17" s="1"/>
  <c r="T41" i="17"/>
  <c r="E41" i="17" s="1"/>
  <c r="T12" i="17"/>
  <c r="E12" i="17" s="1"/>
  <c r="T24" i="17"/>
  <c r="E24" i="17" s="1"/>
  <c r="V42" i="17"/>
  <c r="W42" i="17" s="1"/>
  <c r="V28" i="17"/>
  <c r="W28" i="17" s="1"/>
  <c r="V22" i="17"/>
  <c r="W22" i="17" s="1"/>
  <c r="V27" i="17"/>
  <c r="W27" i="17" s="1"/>
  <c r="V35" i="17"/>
  <c r="W35" i="17" s="1"/>
  <c r="V37" i="17"/>
  <c r="W37" i="17" s="1"/>
  <c r="V23" i="17"/>
  <c r="W23" i="17" s="1"/>
  <c r="T3" i="15"/>
  <c r="F3" i="15" s="1"/>
  <c r="C58" i="17"/>
  <c r="C63" i="17"/>
  <c r="C60" i="17"/>
  <c r="C57" i="17"/>
  <c r="C77" i="17"/>
  <c r="C52" i="17"/>
  <c r="C71" i="17"/>
  <c r="C64" i="17"/>
  <c r="C47" i="17"/>
  <c r="F19" i="17" l="1"/>
  <c r="N19" i="17"/>
  <c r="G19" i="17"/>
  <c r="O19" i="17"/>
  <c r="Q19" i="17"/>
  <c r="R19" i="17"/>
  <c r="H31" i="17"/>
  <c r="P31" i="17"/>
  <c r="I31" i="17"/>
  <c r="Q31" i="17"/>
  <c r="J31" i="17"/>
  <c r="R31" i="17"/>
  <c r="K31" i="17"/>
  <c r="D31" i="17"/>
  <c r="F31" i="17"/>
  <c r="N31" i="17"/>
  <c r="G31" i="17"/>
  <c r="O31" i="17"/>
  <c r="F44" i="17"/>
  <c r="N44" i="17"/>
  <c r="G44" i="17"/>
  <c r="O44" i="17"/>
  <c r="Q44" i="17"/>
  <c r="R44" i="17"/>
  <c r="D44" i="17"/>
  <c r="F26" i="17"/>
  <c r="N26" i="17"/>
  <c r="G26" i="17"/>
  <c r="O26" i="17"/>
  <c r="H26" i="17"/>
  <c r="I26" i="17"/>
  <c r="Q26" i="17"/>
  <c r="R26" i="17"/>
  <c r="L42" i="17"/>
  <c r="M42" i="17"/>
  <c r="K34" i="17"/>
  <c r="D34" i="17"/>
  <c r="F34" i="17"/>
  <c r="N34" i="17"/>
  <c r="G34" i="17"/>
  <c r="O34" i="17"/>
  <c r="H34" i="17"/>
  <c r="P34" i="17"/>
  <c r="I34" i="17"/>
  <c r="Q34" i="17"/>
  <c r="J34" i="17"/>
  <c r="R34" i="17"/>
  <c r="J17" i="17"/>
  <c r="R17" i="17"/>
  <c r="K17" i="17"/>
  <c r="D17" i="17"/>
  <c r="F17" i="17"/>
  <c r="N17" i="17"/>
  <c r="G17" i="17"/>
  <c r="O17" i="17"/>
  <c r="H17" i="17"/>
  <c r="P17" i="17"/>
  <c r="I17" i="17"/>
  <c r="Q17" i="17"/>
  <c r="Q39" i="17"/>
  <c r="R39" i="17"/>
  <c r="D39" i="17"/>
  <c r="F39" i="17"/>
  <c r="N39" i="17"/>
  <c r="G39" i="17"/>
  <c r="O39" i="17"/>
  <c r="L22" i="17"/>
  <c r="M22" i="17"/>
  <c r="F36" i="17"/>
  <c r="N36" i="17"/>
  <c r="G36" i="17"/>
  <c r="O36" i="17"/>
  <c r="H36" i="17"/>
  <c r="P36" i="17"/>
  <c r="I36" i="17"/>
  <c r="Q36" i="17"/>
  <c r="J36" i="17"/>
  <c r="R36" i="17"/>
  <c r="K36" i="17"/>
  <c r="D36" i="17"/>
  <c r="G46" i="17"/>
  <c r="O46" i="17"/>
  <c r="Q46" i="17"/>
  <c r="R46" i="17"/>
  <c r="D46" i="17"/>
  <c r="F46" i="17"/>
  <c r="N46" i="17"/>
  <c r="I24" i="17"/>
  <c r="Q24" i="17"/>
  <c r="R24" i="17"/>
  <c r="F24" i="17"/>
  <c r="N24" i="17"/>
  <c r="G24" i="17"/>
  <c r="O24" i="17"/>
  <c r="H24" i="17"/>
  <c r="I8" i="17"/>
  <c r="Q8" i="17"/>
  <c r="R8" i="17"/>
  <c r="F8" i="17"/>
  <c r="N8" i="17"/>
  <c r="G8" i="17"/>
  <c r="O8" i="17"/>
  <c r="H8" i="17"/>
  <c r="F21" i="17"/>
  <c r="N21" i="17"/>
  <c r="G21" i="17"/>
  <c r="O21" i="17"/>
  <c r="Q21" i="17"/>
  <c r="R21" i="17"/>
  <c r="I16" i="17"/>
  <c r="Q16" i="17"/>
  <c r="J16" i="17"/>
  <c r="R16" i="17"/>
  <c r="K16" i="17"/>
  <c r="D16" i="17"/>
  <c r="F16" i="17"/>
  <c r="N16" i="17"/>
  <c r="G16" i="17"/>
  <c r="O16" i="17"/>
  <c r="H16" i="17"/>
  <c r="P16" i="17"/>
  <c r="I53" i="17"/>
  <c r="Q53" i="17"/>
  <c r="J53" i="17"/>
  <c r="R53" i="17"/>
  <c r="K53" i="17"/>
  <c r="D53" i="17"/>
  <c r="F53" i="17"/>
  <c r="N53" i="17"/>
  <c r="G53" i="17"/>
  <c r="O53" i="17"/>
  <c r="H53" i="17"/>
  <c r="P53" i="17"/>
  <c r="F13" i="17"/>
  <c r="N13" i="17"/>
  <c r="G13" i="17"/>
  <c r="O13" i="17"/>
  <c r="Q13" i="17"/>
  <c r="R13" i="17"/>
  <c r="F50" i="17"/>
  <c r="N50" i="17"/>
  <c r="G50" i="17"/>
  <c r="O50" i="17"/>
  <c r="H50" i="17"/>
  <c r="P50" i="17"/>
  <c r="I50" i="17"/>
  <c r="Q50" i="17"/>
  <c r="J50" i="17"/>
  <c r="R50" i="17"/>
  <c r="K50" i="17"/>
  <c r="D50" i="17"/>
  <c r="F12" i="17"/>
  <c r="N12" i="17"/>
  <c r="G12" i="17"/>
  <c r="O12" i="17"/>
  <c r="Q12" i="17"/>
  <c r="R12" i="17"/>
  <c r="F11" i="17"/>
  <c r="N11" i="17"/>
  <c r="G11" i="17"/>
  <c r="O11" i="17"/>
  <c r="Q11" i="17"/>
  <c r="R11" i="17"/>
  <c r="R25" i="17"/>
  <c r="F25" i="17"/>
  <c r="N25" i="17"/>
  <c r="G25" i="17"/>
  <c r="O25" i="17"/>
  <c r="H25" i="17"/>
  <c r="I25" i="17"/>
  <c r="Q25" i="17"/>
  <c r="M28" i="17"/>
  <c r="L28" i="17"/>
  <c r="L23" i="17"/>
  <c r="M23" i="17"/>
  <c r="F4" i="17"/>
  <c r="N4" i="17"/>
  <c r="G4" i="17"/>
  <c r="O4" i="17"/>
  <c r="H4" i="17"/>
  <c r="I4" i="17"/>
  <c r="Q4" i="17"/>
  <c r="R4" i="17"/>
  <c r="I32" i="17"/>
  <c r="Q32" i="17"/>
  <c r="J32" i="17"/>
  <c r="R32" i="17"/>
  <c r="K32" i="17"/>
  <c r="D32" i="17"/>
  <c r="F32" i="17"/>
  <c r="N32" i="17"/>
  <c r="G32" i="17"/>
  <c r="O32" i="17"/>
  <c r="H32" i="17"/>
  <c r="P32" i="17"/>
  <c r="F20" i="17"/>
  <c r="N20" i="17"/>
  <c r="G20" i="17"/>
  <c r="O20" i="17"/>
  <c r="Q20" i="17"/>
  <c r="R20" i="17"/>
  <c r="L37" i="17"/>
  <c r="M37" i="17"/>
  <c r="R41" i="17"/>
  <c r="D41" i="17"/>
  <c r="F41" i="17"/>
  <c r="N41" i="17"/>
  <c r="G41" i="17"/>
  <c r="O41" i="17"/>
  <c r="Q41" i="17"/>
  <c r="F3" i="17"/>
  <c r="N3" i="17"/>
  <c r="G3" i="17"/>
  <c r="O3" i="17"/>
  <c r="Q3" i="17"/>
  <c r="R3" i="17"/>
  <c r="F29" i="17"/>
  <c r="N29" i="17"/>
  <c r="G29" i="17"/>
  <c r="O29" i="17"/>
  <c r="Q29" i="17"/>
  <c r="R29" i="17"/>
  <c r="D29" i="17"/>
  <c r="G59" i="17"/>
  <c r="O59" i="17"/>
  <c r="H59" i="17"/>
  <c r="P59" i="17"/>
  <c r="I59" i="17"/>
  <c r="Q59" i="17"/>
  <c r="J59" i="17"/>
  <c r="R59" i="17"/>
  <c r="K59" i="17"/>
  <c r="D59" i="17"/>
  <c r="F59" i="17"/>
  <c r="N59" i="17"/>
  <c r="G14" i="17"/>
  <c r="O14" i="17"/>
  <c r="Q14" i="17"/>
  <c r="R14" i="17"/>
  <c r="F14" i="17"/>
  <c r="N14" i="17"/>
  <c r="F5" i="17"/>
  <c r="N5" i="17"/>
  <c r="G5" i="17"/>
  <c r="O5" i="17"/>
  <c r="H5" i="17"/>
  <c r="I5" i="17"/>
  <c r="Q5" i="17"/>
  <c r="R5" i="17"/>
  <c r="H7" i="17"/>
  <c r="I7" i="17"/>
  <c r="Q7" i="17"/>
  <c r="R7" i="17"/>
  <c r="F7" i="17"/>
  <c r="N7" i="17"/>
  <c r="O7" i="17"/>
  <c r="G7" i="17"/>
  <c r="L35" i="17"/>
  <c r="M35" i="17"/>
  <c r="G30" i="17"/>
  <c r="O30" i="17"/>
  <c r="Q30" i="17"/>
  <c r="R30" i="17"/>
  <c r="D30" i="17"/>
  <c r="F30" i="17"/>
  <c r="N30" i="17"/>
  <c r="J33" i="17"/>
  <c r="R33" i="17"/>
  <c r="K33" i="17"/>
  <c r="D33" i="17"/>
  <c r="F33" i="17"/>
  <c r="N33" i="17"/>
  <c r="G33" i="17"/>
  <c r="O33" i="17"/>
  <c r="H33" i="17"/>
  <c r="P33" i="17"/>
  <c r="I33" i="17"/>
  <c r="Q33" i="17"/>
  <c r="R9" i="17"/>
  <c r="F9" i="17"/>
  <c r="N9" i="17"/>
  <c r="G9" i="17"/>
  <c r="O9" i="17"/>
  <c r="H9" i="17"/>
  <c r="I9" i="17"/>
  <c r="Q9" i="17"/>
  <c r="H15" i="17"/>
  <c r="P15" i="17"/>
  <c r="I15" i="17"/>
  <c r="Q15" i="17"/>
  <c r="J15" i="17"/>
  <c r="R15" i="17"/>
  <c r="K15" i="17"/>
  <c r="D15" i="17"/>
  <c r="F15" i="17"/>
  <c r="N15" i="17"/>
  <c r="G15" i="17"/>
  <c r="O15" i="17"/>
  <c r="F45" i="17"/>
  <c r="N45" i="17"/>
  <c r="G45" i="17"/>
  <c r="O45" i="17"/>
  <c r="Q45" i="17"/>
  <c r="R45" i="17"/>
  <c r="D45" i="17"/>
  <c r="L27" i="17"/>
  <c r="M27" i="17"/>
  <c r="P27" i="17" s="1"/>
  <c r="K18" i="17"/>
  <c r="D18" i="17"/>
  <c r="F18" i="17"/>
  <c r="N18" i="17"/>
  <c r="G18" i="17"/>
  <c r="O18" i="17"/>
  <c r="H18" i="17"/>
  <c r="P18" i="17"/>
  <c r="I18" i="17"/>
  <c r="Q18" i="17"/>
  <c r="J18" i="17"/>
  <c r="R18" i="17"/>
  <c r="Q40" i="17"/>
  <c r="R40" i="17"/>
  <c r="D40" i="17"/>
  <c r="F40" i="17"/>
  <c r="N40" i="17"/>
  <c r="G40" i="17"/>
  <c r="O40" i="17"/>
  <c r="F10" i="17"/>
  <c r="N10" i="17"/>
  <c r="G10" i="17"/>
  <c r="O10" i="17"/>
  <c r="H10" i="17"/>
  <c r="I10" i="17"/>
  <c r="Q10" i="17"/>
  <c r="R10" i="17"/>
  <c r="G6" i="17"/>
  <c r="O6" i="17"/>
  <c r="H6" i="17"/>
  <c r="I6" i="17"/>
  <c r="Q6" i="17"/>
  <c r="R6" i="17"/>
  <c r="F6" i="17"/>
  <c r="N6" i="17"/>
  <c r="V45" i="17"/>
  <c r="W45" i="17" s="1"/>
  <c r="V33" i="17"/>
  <c r="W33" i="17" s="1"/>
  <c r="Q2" i="17"/>
  <c r="V11" i="17"/>
  <c r="W11" i="17" s="1"/>
  <c r="V32" i="17"/>
  <c r="W32" i="17" s="1"/>
  <c r="C8" i="15"/>
  <c r="C9" i="18"/>
  <c r="V3" i="17"/>
  <c r="W3" i="17" s="1"/>
  <c r="V29" i="17"/>
  <c r="W29" i="17" s="1"/>
  <c r="V7" i="17"/>
  <c r="W7" i="17" s="1"/>
  <c r="V34" i="17"/>
  <c r="W34" i="17" s="1"/>
  <c r="V8" i="17"/>
  <c r="W8" i="17" s="1"/>
  <c r="V18" i="17"/>
  <c r="W18" i="17" s="1"/>
  <c r="V10" i="17"/>
  <c r="W10" i="17" s="1"/>
  <c r="V6" i="17"/>
  <c r="W6" i="17" s="1"/>
  <c r="O2" i="17"/>
  <c r="V2" i="17"/>
  <c r="W2" i="17" s="1"/>
  <c r="M2" i="17" s="1"/>
  <c r="R2" i="17"/>
  <c r="N2" i="17"/>
  <c r="G2" i="17"/>
  <c r="V21" i="17"/>
  <c r="W21" i="17" s="1"/>
  <c r="V46" i="17"/>
  <c r="W46" i="17" s="1"/>
  <c r="V44" i="17"/>
  <c r="W44" i="17" s="1"/>
  <c r="V59" i="17"/>
  <c r="W59" i="17" s="1"/>
  <c r="V53" i="17"/>
  <c r="W53" i="17" s="1"/>
  <c r="V24" i="17"/>
  <c r="W24" i="17" s="1"/>
  <c r="V12" i="17"/>
  <c r="W12" i="17" s="1"/>
  <c r="V50" i="17"/>
  <c r="W50" i="17" s="1"/>
  <c r="V15" i="17"/>
  <c r="W15" i="17" s="1"/>
  <c r="V30" i="17"/>
  <c r="W30" i="17" s="1"/>
  <c r="V41" i="17"/>
  <c r="W41" i="17" s="1"/>
  <c r="V5" i="17"/>
  <c r="W5" i="17" s="1"/>
  <c r="V17" i="17"/>
  <c r="W17" i="17" s="1"/>
  <c r="V25" i="17"/>
  <c r="W25" i="17" s="1"/>
  <c r="V14" i="17"/>
  <c r="W14" i="17" s="1"/>
  <c r="V4" i="17"/>
  <c r="W4" i="17" s="1"/>
  <c r="V26" i="17"/>
  <c r="W26" i="17" s="1"/>
  <c r="V13" i="17"/>
  <c r="W13" i="17" s="1"/>
  <c r="V16" i="17"/>
  <c r="W16" i="17" s="1"/>
  <c r="V39" i="17"/>
  <c r="W39" i="17" s="1"/>
  <c r="V19" i="17"/>
  <c r="W19" i="17" s="1"/>
  <c r="V31" i="17"/>
  <c r="W31" i="17" s="1"/>
  <c r="V40" i="17"/>
  <c r="W40" i="17" s="1"/>
  <c r="V9" i="17"/>
  <c r="W9" i="17" s="1"/>
  <c r="V20" i="17"/>
  <c r="W20" i="17" s="1"/>
  <c r="V36" i="17"/>
  <c r="W36" i="17" s="1"/>
  <c r="V48" i="17"/>
  <c r="W48" i="17" s="1"/>
  <c r="V62" i="17"/>
  <c r="W62" i="17" s="1"/>
  <c r="V49" i="17"/>
  <c r="W49" i="17" s="1"/>
  <c r="V38" i="17"/>
  <c r="W38" i="17" s="1"/>
  <c r="V43" i="17"/>
  <c r="W43" i="17" s="1"/>
  <c r="V51" i="17"/>
  <c r="W51" i="17" s="1"/>
  <c r="V55" i="17"/>
  <c r="W55" i="17" s="1"/>
  <c r="V68" i="17"/>
  <c r="W68" i="17" s="1"/>
  <c r="V54" i="17"/>
  <c r="W54" i="17" s="1"/>
  <c r="C67" i="17"/>
  <c r="C72" i="17"/>
  <c r="C73" i="17"/>
  <c r="C86" i="17"/>
  <c r="C80" i="17"/>
  <c r="C56" i="17"/>
  <c r="C61" i="17"/>
  <c r="C66" i="17"/>
  <c r="C69" i="17"/>
  <c r="Z14" i="15"/>
  <c r="AA14" i="15"/>
  <c r="AB14" i="15"/>
  <c r="AC14" i="15"/>
  <c r="AD14" i="15"/>
  <c r="Z15" i="15"/>
  <c r="AA15" i="15"/>
  <c r="AB15" i="15"/>
  <c r="AC15" i="15"/>
  <c r="AD15" i="15"/>
  <c r="Z16" i="15"/>
  <c r="AA16" i="15"/>
  <c r="AB16" i="15"/>
  <c r="AC16" i="15"/>
  <c r="AD16" i="15"/>
  <c r="W17" i="15"/>
  <c r="X17" i="15"/>
  <c r="Y17" i="15"/>
  <c r="Z17" i="15"/>
  <c r="AA17" i="15"/>
  <c r="AB17" i="15"/>
  <c r="AC17" i="15"/>
  <c r="AD17" i="15"/>
  <c r="W18" i="15"/>
  <c r="X18" i="15"/>
  <c r="Y18" i="15"/>
  <c r="Z18" i="15"/>
  <c r="AA18" i="15"/>
  <c r="AB18" i="15"/>
  <c r="AC18" i="15"/>
  <c r="AD18" i="15"/>
  <c r="Z19" i="15"/>
  <c r="AA19" i="15"/>
  <c r="AB19" i="15"/>
  <c r="AC19" i="15"/>
  <c r="AD19" i="15"/>
  <c r="V20" i="15"/>
  <c r="W20" i="15"/>
  <c r="X20" i="15"/>
  <c r="Y20" i="15"/>
  <c r="Z20" i="15"/>
  <c r="AA20" i="15"/>
  <c r="AB20" i="15"/>
  <c r="AC20" i="15"/>
  <c r="AD20" i="15"/>
  <c r="V21" i="15"/>
  <c r="W21" i="15"/>
  <c r="X21" i="15"/>
  <c r="Y21" i="15"/>
  <c r="Z21" i="15"/>
  <c r="AA21" i="15"/>
  <c r="AB21" i="15"/>
  <c r="AC21" i="15"/>
  <c r="AD21" i="15"/>
  <c r="W22" i="15"/>
  <c r="X22" i="15"/>
  <c r="Y22" i="15"/>
  <c r="Z22" i="15"/>
  <c r="AA22" i="15"/>
  <c r="AB22" i="15"/>
  <c r="AC22" i="15"/>
  <c r="AD22" i="15"/>
  <c r="V23" i="15"/>
  <c r="W23" i="15"/>
  <c r="X23" i="15"/>
  <c r="Y23" i="15"/>
  <c r="Z23" i="15"/>
  <c r="AA23" i="15"/>
  <c r="AB23" i="15"/>
  <c r="AC23" i="15"/>
  <c r="AD23" i="15"/>
  <c r="V24" i="15"/>
  <c r="W24" i="15"/>
  <c r="X24" i="15"/>
  <c r="Y24" i="15"/>
  <c r="Z24" i="15"/>
  <c r="AA24" i="15"/>
  <c r="AB24" i="15"/>
  <c r="AC24" i="15"/>
  <c r="AD24" i="15"/>
  <c r="V25" i="15"/>
  <c r="W25" i="15"/>
  <c r="X25" i="15"/>
  <c r="Y25" i="15"/>
  <c r="Z25" i="15"/>
  <c r="AA25" i="15"/>
  <c r="AB25" i="15"/>
  <c r="AC25" i="15"/>
  <c r="AD25" i="15"/>
  <c r="V26" i="15"/>
  <c r="W26" i="15"/>
  <c r="X26" i="15"/>
  <c r="Y26" i="15"/>
  <c r="Z26" i="15"/>
  <c r="AA26" i="15"/>
  <c r="AB26" i="15"/>
  <c r="AC26" i="15"/>
  <c r="AD26" i="15"/>
  <c r="V27" i="15"/>
  <c r="W27" i="15"/>
  <c r="X27" i="15"/>
  <c r="Y27" i="15"/>
  <c r="Z27" i="15"/>
  <c r="AA27" i="15"/>
  <c r="AB27" i="15"/>
  <c r="AC27" i="15"/>
  <c r="AD27" i="15"/>
  <c r="V28" i="15"/>
  <c r="W28" i="15"/>
  <c r="X28" i="15"/>
  <c r="Y28" i="15"/>
  <c r="Z28" i="15"/>
  <c r="AA28" i="15"/>
  <c r="AB28" i="15"/>
  <c r="AC28" i="15"/>
  <c r="AD28" i="15"/>
  <c r="V29" i="15"/>
  <c r="W29" i="15"/>
  <c r="X29" i="15"/>
  <c r="Y29" i="15"/>
  <c r="Z29" i="15"/>
  <c r="AA29" i="15"/>
  <c r="AB29" i="15"/>
  <c r="AC29" i="15"/>
  <c r="AD29" i="15"/>
  <c r="V30" i="15"/>
  <c r="W30" i="15"/>
  <c r="X30" i="15"/>
  <c r="Y30" i="15"/>
  <c r="Z30" i="15"/>
  <c r="AA30" i="15"/>
  <c r="AB30" i="15"/>
  <c r="AC30" i="15"/>
  <c r="AD30" i="15"/>
  <c r="V31" i="15"/>
  <c r="W31" i="15"/>
  <c r="X31" i="15"/>
  <c r="Y31" i="15"/>
  <c r="Z31" i="15"/>
  <c r="AA31" i="15"/>
  <c r="AB31" i="15"/>
  <c r="AC31" i="15"/>
  <c r="AD31" i="15"/>
  <c r="V32" i="15"/>
  <c r="W32" i="15"/>
  <c r="X32" i="15"/>
  <c r="Y32" i="15"/>
  <c r="Z32" i="15"/>
  <c r="AA32" i="15"/>
  <c r="AB32" i="15"/>
  <c r="AC32" i="15"/>
  <c r="AD32" i="15"/>
  <c r="V33" i="15"/>
  <c r="W33" i="15"/>
  <c r="X33" i="15"/>
  <c r="Y33" i="15"/>
  <c r="Z33" i="15"/>
  <c r="AA33" i="15"/>
  <c r="AB33" i="15"/>
  <c r="AC33" i="15"/>
  <c r="AD33" i="15"/>
  <c r="V34" i="15"/>
  <c r="W34" i="15"/>
  <c r="X34" i="15"/>
  <c r="Y34" i="15"/>
  <c r="Z34" i="15"/>
  <c r="AA34" i="15"/>
  <c r="AB34" i="15"/>
  <c r="AC34" i="15"/>
  <c r="AD34" i="15"/>
  <c r="V35" i="15"/>
  <c r="W35" i="15"/>
  <c r="X35" i="15"/>
  <c r="Y35" i="15"/>
  <c r="Z35" i="15"/>
  <c r="AA35" i="15"/>
  <c r="AB35" i="15"/>
  <c r="AC35" i="15"/>
  <c r="AD35" i="15"/>
  <c r="V36" i="15"/>
  <c r="W36" i="15"/>
  <c r="X36" i="15"/>
  <c r="Y36" i="15"/>
  <c r="Z36" i="15"/>
  <c r="AA36" i="15"/>
  <c r="AB36" i="15"/>
  <c r="AC36" i="15"/>
  <c r="AD36" i="15"/>
  <c r="V37" i="15"/>
  <c r="W37" i="15"/>
  <c r="X37" i="15"/>
  <c r="Y37" i="15"/>
  <c r="Z37" i="15"/>
  <c r="AA37" i="15"/>
  <c r="AB37" i="15"/>
  <c r="AC37" i="15"/>
  <c r="AD37" i="15"/>
  <c r="Y7" i="15"/>
  <c r="Z7" i="15"/>
  <c r="AA7" i="15"/>
  <c r="AB7" i="15"/>
  <c r="AC7" i="15"/>
  <c r="Z8" i="15"/>
  <c r="AA8" i="15"/>
  <c r="AB8" i="15"/>
  <c r="AC8" i="15"/>
  <c r="Z9" i="15"/>
  <c r="AA9" i="15"/>
  <c r="AB9" i="15"/>
  <c r="AC9" i="15"/>
  <c r="Z10" i="15"/>
  <c r="AB10" i="15"/>
  <c r="Z13" i="15"/>
  <c r="AA13" i="15"/>
  <c r="AB13" i="15"/>
  <c r="AC13" i="15"/>
  <c r="AD13" i="15"/>
  <c r="F8" i="9"/>
  <c r="V18" i="15" s="1"/>
  <c r="F10" i="9"/>
  <c r="V15" i="15" s="1"/>
  <c r="F11" i="9"/>
  <c r="Y19" i="15" s="1"/>
  <c r="F12" i="9"/>
  <c r="AD7" i="15" s="1"/>
  <c r="F13" i="9"/>
  <c r="Y15" i="15" s="1"/>
  <c r="F14" i="9"/>
  <c r="X15" i="15" s="1"/>
  <c r="F609" i="9"/>
  <c r="F610" i="9"/>
  <c r="F611"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U37" i="15"/>
  <c r="U36" i="15"/>
  <c r="U35" i="15"/>
  <c r="U34" i="15"/>
  <c r="U33" i="15"/>
  <c r="U32" i="15"/>
  <c r="U31" i="15"/>
  <c r="U30" i="15"/>
  <c r="U29" i="15"/>
  <c r="U28" i="15"/>
  <c r="U27" i="15"/>
  <c r="U26" i="15"/>
  <c r="U25" i="15"/>
  <c r="U24" i="15"/>
  <c r="U23" i="15"/>
  <c r="U22" i="15"/>
  <c r="U21" i="15"/>
  <c r="U20" i="15"/>
  <c r="U19" i="15"/>
  <c r="U15" i="15"/>
  <c r="U16" i="15"/>
  <c r="U17" i="15"/>
  <c r="U18" i="15"/>
  <c r="U7" i="15"/>
  <c r="I12" i="17" s="1"/>
  <c r="U8" i="15"/>
  <c r="U9" i="15"/>
  <c r="I30" i="17" s="1"/>
  <c r="U10" i="15"/>
  <c r="I39" i="17" s="1"/>
  <c r="U11" i="15"/>
  <c r="U12" i="15"/>
  <c r="U13" i="15"/>
  <c r="U14" i="15"/>
  <c r="U6" i="15"/>
  <c r="I2" i="17" s="1"/>
  <c r="F5" i="9"/>
  <c r="V22" i="15" s="1"/>
  <c r="D21" i="17" l="1"/>
  <c r="D27" i="17"/>
  <c r="P21" i="17"/>
  <c r="P24" i="17"/>
  <c r="D25" i="17"/>
  <c r="D26" i="17"/>
  <c r="P25" i="17"/>
  <c r="D24" i="17"/>
  <c r="P26" i="17"/>
  <c r="AF18" i="15"/>
  <c r="H110" i="17"/>
  <c r="H85" i="17"/>
  <c r="H86" i="17"/>
  <c r="H19" i="17"/>
  <c r="AF22" i="15"/>
  <c r="H146" i="17"/>
  <c r="H122" i="17"/>
  <c r="AF15" i="15"/>
  <c r="H83" i="17"/>
  <c r="AE8" i="15"/>
  <c r="BI8" i="15"/>
  <c r="F8" i="18"/>
  <c r="I28" i="17"/>
  <c r="I22" i="17"/>
  <c r="I23" i="17"/>
  <c r="AE22" i="15"/>
  <c r="F22" i="18"/>
  <c r="BI22" i="15"/>
  <c r="I146" i="17"/>
  <c r="AE34" i="15"/>
  <c r="BI34" i="15"/>
  <c r="AE18" i="15"/>
  <c r="BI18" i="15"/>
  <c r="I110" i="17"/>
  <c r="F18" i="18"/>
  <c r="AE19" i="15"/>
  <c r="BI19" i="15"/>
  <c r="I121" i="17"/>
  <c r="I120" i="17"/>
  <c r="I122" i="17"/>
  <c r="I119" i="17"/>
  <c r="F19" i="18"/>
  <c r="AE31" i="15"/>
  <c r="BI31" i="15"/>
  <c r="H42" i="17"/>
  <c r="AJ37" i="15"/>
  <c r="AK36" i="15"/>
  <c r="AL35" i="15"/>
  <c r="AM34" i="15"/>
  <c r="AN33" i="15"/>
  <c r="AX33" i="15" s="1"/>
  <c r="AF33" i="15"/>
  <c r="AG32" i="15"/>
  <c r="AH31" i="15"/>
  <c r="AI30" i="15"/>
  <c r="AJ29" i="15"/>
  <c r="AK28" i="15"/>
  <c r="AL27" i="15"/>
  <c r="AM26" i="15"/>
  <c r="AN25" i="15"/>
  <c r="AX25" i="15" s="1"/>
  <c r="AF25" i="15"/>
  <c r="AG24" i="15"/>
  <c r="AH23" i="15"/>
  <c r="AI22" i="15"/>
  <c r="AJ21" i="15"/>
  <c r="AK20" i="15"/>
  <c r="AM18" i="15"/>
  <c r="V17" i="15"/>
  <c r="AM17" i="15" s="1"/>
  <c r="V16" i="15"/>
  <c r="AN16" i="15" s="1"/>
  <c r="AX16" i="15" s="1"/>
  <c r="W15" i="15"/>
  <c r="I29" i="17"/>
  <c r="AE14" i="15"/>
  <c r="F14" i="18"/>
  <c r="BI14" i="15"/>
  <c r="I75" i="17"/>
  <c r="I74" i="17"/>
  <c r="I76" i="17"/>
  <c r="I77" i="17"/>
  <c r="AE23" i="15"/>
  <c r="BI23" i="15"/>
  <c r="AE27" i="15"/>
  <c r="BI27" i="15"/>
  <c r="AE35" i="15"/>
  <c r="BI35" i="15"/>
  <c r="AE13" i="15"/>
  <c r="BI13" i="15"/>
  <c r="F13" i="18"/>
  <c r="I65" i="17"/>
  <c r="AE17" i="15"/>
  <c r="BI17" i="15"/>
  <c r="I101" i="17"/>
  <c r="F17" i="18"/>
  <c r="AI37" i="15"/>
  <c r="AJ36" i="15"/>
  <c r="AK35" i="15"/>
  <c r="AL34" i="15"/>
  <c r="AM33" i="15"/>
  <c r="AN32" i="15"/>
  <c r="AX32" i="15" s="1"/>
  <c r="AF32" i="15"/>
  <c r="AG31" i="15"/>
  <c r="AH30" i="15"/>
  <c r="AI29" i="15"/>
  <c r="AJ28" i="15"/>
  <c r="AK27" i="15"/>
  <c r="AL26" i="15"/>
  <c r="AM25" i="15"/>
  <c r="AN24" i="15"/>
  <c r="AX24" i="15" s="1"/>
  <c r="AF24" i="15"/>
  <c r="AG23" i="15"/>
  <c r="AH22" i="15"/>
  <c r="AI21" i="15"/>
  <c r="AJ20" i="15"/>
  <c r="AL18" i="15"/>
  <c r="AN15" i="15"/>
  <c r="AX15" i="15" s="1"/>
  <c r="W14" i="15"/>
  <c r="I45" i="17"/>
  <c r="I3" i="17"/>
  <c r="AE15" i="15"/>
  <c r="F15" i="18"/>
  <c r="BI15" i="15"/>
  <c r="I84" i="17"/>
  <c r="I85" i="17"/>
  <c r="I86" i="17"/>
  <c r="I83" i="17"/>
  <c r="AE12" i="15"/>
  <c r="BI12" i="15"/>
  <c r="F12" i="18"/>
  <c r="I56" i="17"/>
  <c r="AE16" i="15"/>
  <c r="BI16" i="15"/>
  <c r="F16" i="18"/>
  <c r="I94" i="17"/>
  <c r="I93" i="17"/>
  <c r="I95" i="17"/>
  <c r="I92" i="17"/>
  <c r="AE20" i="15"/>
  <c r="BI20" i="15"/>
  <c r="AE24" i="15"/>
  <c r="BI24" i="15"/>
  <c r="AE28" i="15"/>
  <c r="BI28" i="15"/>
  <c r="AE32" i="15"/>
  <c r="BI32" i="15"/>
  <c r="AE36" i="15"/>
  <c r="BI36" i="15"/>
  <c r="Y8" i="15"/>
  <c r="AH37" i="15"/>
  <c r="AI36" i="15"/>
  <c r="AJ35" i="15"/>
  <c r="AK34" i="15"/>
  <c r="AL33" i="15"/>
  <c r="AM32" i="15"/>
  <c r="AN31" i="15"/>
  <c r="AX31" i="15" s="1"/>
  <c r="AF31" i="15"/>
  <c r="AG30" i="15"/>
  <c r="AH29" i="15"/>
  <c r="AI28" i="15"/>
  <c r="AJ27" i="15"/>
  <c r="AK26" i="15"/>
  <c r="AL25" i="15"/>
  <c r="AM24" i="15"/>
  <c r="AN23" i="15"/>
  <c r="AX23" i="15" s="1"/>
  <c r="AF23" i="15"/>
  <c r="AG22" i="15"/>
  <c r="AH21" i="15"/>
  <c r="AI20" i="15"/>
  <c r="AK18" i="15"/>
  <c r="AL17" i="15"/>
  <c r="AM16" i="15"/>
  <c r="AM15" i="15"/>
  <c r="AN14" i="15"/>
  <c r="AX14" i="15" s="1"/>
  <c r="V14" i="15"/>
  <c r="AM14" i="15" s="1"/>
  <c r="I19" i="17"/>
  <c r="AG37" i="15"/>
  <c r="AH36" i="15"/>
  <c r="AI35" i="15"/>
  <c r="AJ34" i="15"/>
  <c r="AK33" i="15"/>
  <c r="AL32" i="15"/>
  <c r="AM31" i="15"/>
  <c r="AN30" i="15"/>
  <c r="AX30" i="15" s="1"/>
  <c r="AF30" i="15"/>
  <c r="AG29" i="15"/>
  <c r="AH28" i="15"/>
  <c r="AI27" i="15"/>
  <c r="AJ26" i="15"/>
  <c r="AK25" i="15"/>
  <c r="AL24" i="15"/>
  <c r="AM23" i="15"/>
  <c r="AN22" i="15"/>
  <c r="AX22" i="15" s="1"/>
  <c r="AG21" i="15"/>
  <c r="AH20" i="15"/>
  <c r="AJ18" i="15"/>
  <c r="AK17" i="15"/>
  <c r="AL16" i="15"/>
  <c r="AL15" i="15"/>
  <c r="I13" i="17"/>
  <c r="AE21" i="15"/>
  <c r="BI21" i="15"/>
  <c r="AE29" i="15"/>
  <c r="BI29" i="15"/>
  <c r="AE33" i="15"/>
  <c r="BI33" i="15"/>
  <c r="AN37" i="15"/>
  <c r="AX37" i="15" s="1"/>
  <c r="AF37" i="15"/>
  <c r="AG36" i="15"/>
  <c r="AH35" i="15"/>
  <c r="AI34" i="15"/>
  <c r="AJ33" i="15"/>
  <c r="AK32" i="15"/>
  <c r="AL31" i="15"/>
  <c r="AM30" i="15"/>
  <c r="AN29" i="15"/>
  <c r="AX29" i="15" s="1"/>
  <c r="AF29" i="15"/>
  <c r="AG28" i="15"/>
  <c r="AH27" i="15"/>
  <c r="AI26" i="15"/>
  <c r="AJ25" i="15"/>
  <c r="AK24" i="15"/>
  <c r="AL23" i="15"/>
  <c r="AM22" i="15"/>
  <c r="AN21" i="15"/>
  <c r="AX21" i="15" s="1"/>
  <c r="AF21" i="15"/>
  <c r="AG20" i="15"/>
  <c r="AI18" i="15"/>
  <c r="AJ17" i="15"/>
  <c r="AK16" i="15"/>
  <c r="AK15" i="15"/>
  <c r="I14" i="17"/>
  <c r="I21" i="17"/>
  <c r="AE10" i="15"/>
  <c r="BI10" i="15"/>
  <c r="F10" i="18"/>
  <c r="I43" i="17"/>
  <c r="I38" i="17"/>
  <c r="I42" i="17"/>
  <c r="AE25" i="15"/>
  <c r="BI25" i="15"/>
  <c r="AE37" i="15"/>
  <c r="BI37" i="15"/>
  <c r="AE9" i="15"/>
  <c r="F9" i="18"/>
  <c r="BI9" i="15"/>
  <c r="AC10" i="15"/>
  <c r="AD8" i="15"/>
  <c r="AM37" i="15"/>
  <c r="AN36" i="15"/>
  <c r="AX36" i="15" s="1"/>
  <c r="AF36" i="15"/>
  <c r="AG35" i="15"/>
  <c r="AH34" i="15"/>
  <c r="AI33" i="15"/>
  <c r="AJ32" i="15"/>
  <c r="AK31" i="15"/>
  <c r="AL30" i="15"/>
  <c r="AM29" i="15"/>
  <c r="AN28" i="15"/>
  <c r="AX28" i="15" s="1"/>
  <c r="AF28" i="15"/>
  <c r="AG27" i="15"/>
  <c r="AH26" i="15"/>
  <c r="AI25" i="15"/>
  <c r="AJ24" i="15"/>
  <c r="AK23" i="15"/>
  <c r="AL22" i="15"/>
  <c r="AM21" i="15"/>
  <c r="AN20" i="15"/>
  <c r="AX20" i="15" s="1"/>
  <c r="AF20" i="15"/>
  <c r="W19" i="15"/>
  <c r="AH18" i="15"/>
  <c r="AI17" i="15"/>
  <c r="AJ16" i="15"/>
  <c r="AJ15" i="15"/>
  <c r="AK14" i="15"/>
  <c r="H14" i="17"/>
  <c r="I20" i="17"/>
  <c r="I44" i="17"/>
  <c r="AE11" i="15"/>
  <c r="F11" i="18"/>
  <c r="BI11" i="15"/>
  <c r="I47" i="17"/>
  <c r="AE30" i="15"/>
  <c r="BI30" i="15"/>
  <c r="V8" i="15"/>
  <c r="AJ8" i="15" s="1"/>
  <c r="AL37" i="15"/>
  <c r="AM36" i="15"/>
  <c r="AN35" i="15"/>
  <c r="AX35" i="15" s="1"/>
  <c r="AF35" i="15"/>
  <c r="AG34" i="15"/>
  <c r="AH33" i="15"/>
  <c r="AI32" i="15"/>
  <c r="AJ31" i="15"/>
  <c r="AK30" i="15"/>
  <c r="AL29" i="15"/>
  <c r="AM28" i="15"/>
  <c r="AN27" i="15"/>
  <c r="AX27" i="15" s="1"/>
  <c r="AF27" i="15"/>
  <c r="AG26" i="15"/>
  <c r="AH25" i="15"/>
  <c r="AI24" i="15"/>
  <c r="AJ23" i="15"/>
  <c r="AK22" i="15"/>
  <c r="AL21" i="15"/>
  <c r="AM20" i="15"/>
  <c r="V19" i="15"/>
  <c r="AG18" i="15"/>
  <c r="AH17" i="15"/>
  <c r="AJ14" i="15"/>
  <c r="I40" i="17"/>
  <c r="I11" i="17"/>
  <c r="H44" i="17"/>
  <c r="AE26" i="15"/>
  <c r="BI26" i="15"/>
  <c r="AE6" i="15"/>
  <c r="BI6" i="15"/>
  <c r="F6" i="18"/>
  <c r="AE7" i="15"/>
  <c r="F7" i="18"/>
  <c r="BI7" i="15"/>
  <c r="AK37" i="15"/>
  <c r="AL36" i="15"/>
  <c r="AM35" i="15"/>
  <c r="AN34" i="15"/>
  <c r="AX34" i="15" s="1"/>
  <c r="AW34" i="15" s="1"/>
  <c r="AV34" i="15" s="1"/>
  <c r="AU34" i="15" s="1"/>
  <c r="AT34" i="15" s="1"/>
  <c r="AS34" i="15" s="1"/>
  <c r="AR34" i="15" s="1"/>
  <c r="AQ34" i="15" s="1"/>
  <c r="AF34" i="15"/>
  <c r="AG33" i="15"/>
  <c r="AH32" i="15"/>
  <c r="AI31" i="15"/>
  <c r="AJ30" i="15"/>
  <c r="AK29" i="15"/>
  <c r="AL28" i="15"/>
  <c r="AM27" i="15"/>
  <c r="AN26" i="15"/>
  <c r="AX26" i="15" s="1"/>
  <c r="AW26" i="15" s="1"/>
  <c r="AV26" i="15" s="1"/>
  <c r="AU26" i="15" s="1"/>
  <c r="AT26" i="15" s="1"/>
  <c r="AS26" i="15" s="1"/>
  <c r="AR26" i="15" s="1"/>
  <c r="AQ26" i="15" s="1"/>
  <c r="AF26" i="15"/>
  <c r="AG25" i="15"/>
  <c r="AH24" i="15"/>
  <c r="AI23" i="15"/>
  <c r="AJ22" i="15"/>
  <c r="AK21" i="15"/>
  <c r="AL20" i="15"/>
  <c r="AN18" i="15"/>
  <c r="AX18" i="15" s="1"/>
  <c r="AW18" i="15" s="1"/>
  <c r="AV18" i="15" s="1"/>
  <c r="AU18" i="15" s="1"/>
  <c r="AT18" i="15" s="1"/>
  <c r="AS18" i="15" s="1"/>
  <c r="AG17" i="15"/>
  <c r="I41" i="17"/>
  <c r="I46" i="17"/>
  <c r="D20" i="17"/>
  <c r="D22" i="17"/>
  <c r="D23" i="17"/>
  <c r="D28" i="17"/>
  <c r="P20" i="17"/>
  <c r="L19" i="17"/>
  <c r="M19" i="17"/>
  <c r="L62" i="17"/>
  <c r="M62" i="17"/>
  <c r="L39" i="17"/>
  <c r="M39" i="17"/>
  <c r="L5" i="17"/>
  <c r="M5" i="17"/>
  <c r="L59" i="17"/>
  <c r="M59" i="17"/>
  <c r="L7" i="17"/>
  <c r="M7" i="17"/>
  <c r="L33" i="17"/>
  <c r="M33" i="17"/>
  <c r="L54" i="17"/>
  <c r="M54" i="17"/>
  <c r="L16" i="17"/>
  <c r="M16" i="17"/>
  <c r="L41" i="17"/>
  <c r="M41" i="17"/>
  <c r="M44" i="17"/>
  <c r="L44" i="17"/>
  <c r="L29" i="17"/>
  <c r="M29" i="17"/>
  <c r="L45" i="17"/>
  <c r="M45" i="17"/>
  <c r="L48" i="17"/>
  <c r="M48" i="17"/>
  <c r="L68" i="17"/>
  <c r="M68" i="17"/>
  <c r="M36" i="17"/>
  <c r="L36" i="17"/>
  <c r="L13" i="17"/>
  <c r="M13" i="17"/>
  <c r="L30" i="17"/>
  <c r="M30" i="17"/>
  <c r="L46" i="17"/>
  <c r="M46" i="17"/>
  <c r="L3" i="17"/>
  <c r="M3" i="17"/>
  <c r="L55" i="17"/>
  <c r="M55" i="17"/>
  <c r="L26" i="17"/>
  <c r="M26" i="17"/>
  <c r="L15" i="17"/>
  <c r="M15" i="17"/>
  <c r="L6" i="17"/>
  <c r="M6" i="17"/>
  <c r="M20" i="17"/>
  <c r="L20" i="17"/>
  <c r="L21" i="17"/>
  <c r="M21" i="17"/>
  <c r="L51" i="17"/>
  <c r="M51" i="17"/>
  <c r="L9" i="17"/>
  <c r="M9" i="17"/>
  <c r="M4" i="17"/>
  <c r="L4" i="17"/>
  <c r="L50" i="17"/>
  <c r="M50" i="17"/>
  <c r="L10" i="17"/>
  <c r="M10" i="17"/>
  <c r="P28" i="17"/>
  <c r="P23" i="17"/>
  <c r="P22" i="17"/>
  <c r="L40" i="17"/>
  <c r="M40" i="17"/>
  <c r="L14" i="17"/>
  <c r="M14" i="17"/>
  <c r="M12" i="17"/>
  <c r="L12" i="17"/>
  <c r="L18" i="17"/>
  <c r="M18" i="17"/>
  <c r="L32" i="17"/>
  <c r="M32" i="17"/>
  <c r="L43" i="17"/>
  <c r="M43" i="17"/>
  <c r="L38" i="17"/>
  <c r="M38" i="17"/>
  <c r="L31" i="17"/>
  <c r="M31" i="17"/>
  <c r="L25" i="17"/>
  <c r="M25" i="17"/>
  <c r="L24" i="17"/>
  <c r="M24" i="17"/>
  <c r="L8" i="17"/>
  <c r="M8" i="17"/>
  <c r="L11" i="17"/>
  <c r="M11" i="17"/>
  <c r="M49" i="17"/>
  <c r="L49" i="17"/>
  <c r="L17" i="17"/>
  <c r="M17" i="17"/>
  <c r="L53" i="17"/>
  <c r="M53" i="17"/>
  <c r="L34" i="17"/>
  <c r="M34" i="17"/>
  <c r="C7" i="15"/>
  <c r="C8" i="18"/>
  <c r="L2" i="17"/>
  <c r="V47" i="17"/>
  <c r="W47" i="17" s="1"/>
  <c r="V71" i="17"/>
  <c r="W71" i="17" s="1"/>
  <c r="V58" i="17"/>
  <c r="W58" i="17" s="1"/>
  <c r="V60" i="17"/>
  <c r="W60" i="17" s="1"/>
  <c r="V64" i="17"/>
  <c r="W64" i="17" s="1"/>
  <c r="V63" i="17"/>
  <c r="W63" i="17" s="1"/>
  <c r="V57" i="17"/>
  <c r="W57" i="17" s="1"/>
  <c r="V77" i="17"/>
  <c r="W77" i="17" s="1"/>
  <c r="V52" i="17"/>
  <c r="W52" i="17" s="1"/>
  <c r="AD11" i="15"/>
  <c r="AD12" i="15"/>
  <c r="C95" i="17"/>
  <c r="C82" i="17"/>
  <c r="C78" i="17"/>
  <c r="C75" i="17"/>
  <c r="C81" i="17"/>
  <c r="C76" i="17"/>
  <c r="C70" i="17"/>
  <c r="C65" i="17"/>
  <c r="C89" i="17"/>
  <c r="F28" i="9"/>
  <c r="F20" i="9"/>
  <c r="Z6" i="15" s="1"/>
  <c r="F27" i="9"/>
  <c r="F19" i="9"/>
  <c r="F26" i="9"/>
  <c r="F18" i="9"/>
  <c r="F25" i="9"/>
  <c r="F17" i="9"/>
  <c r="F24" i="9"/>
  <c r="F16" i="9"/>
  <c r="Y16" i="15" s="1"/>
  <c r="F31" i="9"/>
  <c r="AC6" i="15" s="1"/>
  <c r="F23" i="9"/>
  <c r="F15" i="9"/>
  <c r="F30" i="9"/>
  <c r="F22" i="9"/>
  <c r="F29" i="9"/>
  <c r="V9" i="15" s="1"/>
  <c r="F21" i="9"/>
  <c r="AB6" i="15" s="1"/>
  <c r="F9" i="9"/>
  <c r="F7" i="9"/>
  <c r="F6" i="9"/>
  <c r="W8" i="15" s="1"/>
  <c r="AP26" i="15"/>
  <c r="AO26" i="15" s="1"/>
  <c r="AP34" i="15"/>
  <c r="AO34" i="15" s="1"/>
  <c r="K9" i="17" l="1"/>
  <c r="K10" i="17"/>
  <c r="K4" i="17"/>
  <c r="K8" i="17"/>
  <c r="K5" i="17"/>
  <c r="K7" i="17"/>
  <c r="K6" i="17"/>
  <c r="P4" i="17"/>
  <c r="P10" i="17"/>
  <c r="P6" i="17"/>
  <c r="P8" i="17"/>
  <c r="P5" i="17"/>
  <c r="P7" i="17"/>
  <c r="P9" i="17"/>
  <c r="P3" i="17"/>
  <c r="K27" i="17"/>
  <c r="K26" i="17"/>
  <c r="K25" i="17"/>
  <c r="K24" i="17"/>
  <c r="AL8" i="15"/>
  <c r="AL14" i="15"/>
  <c r="AM8" i="15"/>
  <c r="AW35" i="15"/>
  <c r="AV35" i="15" s="1"/>
  <c r="AU35" i="15" s="1"/>
  <c r="AT35" i="15" s="1"/>
  <c r="AS35" i="15" s="1"/>
  <c r="AR35" i="15" s="1"/>
  <c r="AQ35" i="15" s="1"/>
  <c r="AW36" i="15"/>
  <c r="AV36" i="15" s="1"/>
  <c r="AU36" i="15" s="1"/>
  <c r="AT36" i="15" s="1"/>
  <c r="AS36" i="15" s="1"/>
  <c r="AR36" i="15" s="1"/>
  <c r="AQ36" i="15" s="1"/>
  <c r="AW16" i="15"/>
  <c r="AV16" i="15" s="1"/>
  <c r="AU16" i="15" s="1"/>
  <c r="K122" i="17"/>
  <c r="K121" i="17"/>
  <c r="K120" i="17"/>
  <c r="K119" i="17"/>
  <c r="A19" i="18"/>
  <c r="A8" i="18"/>
  <c r="K22" i="17"/>
  <c r="K23" i="17"/>
  <c r="K28" i="17"/>
  <c r="K20" i="17"/>
  <c r="K21" i="17"/>
  <c r="H21" i="17"/>
  <c r="AG8" i="15"/>
  <c r="Y14" i="15"/>
  <c r="X8" i="15"/>
  <c r="A11" i="18"/>
  <c r="K47" i="17"/>
  <c r="AF14" i="15"/>
  <c r="H74" i="17"/>
  <c r="A15" i="18"/>
  <c r="K86" i="17"/>
  <c r="K83" i="17"/>
  <c r="K84" i="17"/>
  <c r="K85" i="17"/>
  <c r="AW24" i="15"/>
  <c r="AV24" i="15" s="1"/>
  <c r="AU24" i="15" s="1"/>
  <c r="AT24" i="15" s="1"/>
  <c r="AS24" i="15" s="1"/>
  <c r="AR24" i="15" s="1"/>
  <c r="AQ24" i="15" s="1"/>
  <c r="AP24" i="15" s="1"/>
  <c r="AO24" i="15" s="1"/>
  <c r="A22" i="18"/>
  <c r="K146" i="17"/>
  <c r="A6" i="18"/>
  <c r="K3" i="17"/>
  <c r="K2" i="17"/>
  <c r="AN8" i="15"/>
  <c r="AX8" i="15" s="1"/>
  <c r="H28" i="17"/>
  <c r="AW21" i="15"/>
  <c r="AV21" i="15" s="1"/>
  <c r="AU21" i="15" s="1"/>
  <c r="AT21" i="15" s="1"/>
  <c r="AS21" i="15" s="1"/>
  <c r="AR21" i="15" s="1"/>
  <c r="AQ21" i="15" s="1"/>
  <c r="AP21" i="15" s="1"/>
  <c r="AO21" i="15" s="1"/>
  <c r="AW14" i="15"/>
  <c r="AV14" i="15" s="1"/>
  <c r="AU14" i="15" s="1"/>
  <c r="AT14" i="15" s="1"/>
  <c r="AW32" i="15"/>
  <c r="AV32" i="15" s="1"/>
  <c r="AU32" i="15" s="1"/>
  <c r="AT32" i="15" s="1"/>
  <c r="AS32" i="15" s="1"/>
  <c r="AR32" i="15" s="1"/>
  <c r="AQ32" i="15" s="1"/>
  <c r="AP32" i="15" s="1"/>
  <c r="AO32" i="15" s="1"/>
  <c r="A13" i="18"/>
  <c r="K65" i="17"/>
  <c r="AG15" i="15"/>
  <c r="H84" i="17"/>
  <c r="H45" i="17"/>
  <c r="AW29" i="15"/>
  <c r="AV29" i="15" s="1"/>
  <c r="AU29" i="15" s="1"/>
  <c r="AT29" i="15" s="1"/>
  <c r="AS29" i="15" s="1"/>
  <c r="AR29" i="15" s="1"/>
  <c r="AQ29" i="15" s="1"/>
  <c r="AP29" i="15" s="1"/>
  <c r="AO29" i="15" s="1"/>
  <c r="A12" i="18"/>
  <c r="K56" i="17"/>
  <c r="AF16" i="15"/>
  <c r="H92" i="17"/>
  <c r="AI15" i="15"/>
  <c r="AD9" i="15"/>
  <c r="X16" i="15"/>
  <c r="X19" i="15"/>
  <c r="AF9" i="15"/>
  <c r="H29" i="17"/>
  <c r="AG19" i="15"/>
  <c r="H120" i="17"/>
  <c r="A9" i="18"/>
  <c r="K30" i="17"/>
  <c r="K29" i="17"/>
  <c r="AW37" i="15"/>
  <c r="AV37" i="15" s="1"/>
  <c r="AU37" i="15" s="1"/>
  <c r="AT37" i="15" s="1"/>
  <c r="AS37" i="15" s="1"/>
  <c r="AR37" i="15" s="1"/>
  <c r="AQ37" i="15" s="1"/>
  <c r="AP37" i="15" s="1"/>
  <c r="AO37" i="15" s="1"/>
  <c r="AW23" i="15"/>
  <c r="AV23" i="15" s="1"/>
  <c r="AU23" i="15" s="1"/>
  <c r="AT23" i="15" s="1"/>
  <c r="AS23" i="15" s="1"/>
  <c r="AR23" i="15" s="1"/>
  <c r="AQ23" i="15" s="1"/>
  <c r="AP23" i="15" s="1"/>
  <c r="AO23" i="15" s="1"/>
  <c r="AF17" i="15"/>
  <c r="H101" i="17"/>
  <c r="K110" i="17"/>
  <c r="A18" i="18"/>
  <c r="W6" i="15"/>
  <c r="W16" i="15"/>
  <c r="AI16" i="15" s="1"/>
  <c r="AA10" i="15"/>
  <c r="X7" i="15"/>
  <c r="X14" i="15"/>
  <c r="AF19" i="15"/>
  <c r="H119" i="17"/>
  <c r="AF8" i="15"/>
  <c r="H20" i="17"/>
  <c r="AW22" i="15"/>
  <c r="AV22" i="15" s="1"/>
  <c r="AU22" i="15" s="1"/>
  <c r="AT22" i="15" s="1"/>
  <c r="AS22" i="15" s="1"/>
  <c r="AR22" i="15" s="1"/>
  <c r="AQ22" i="15" s="1"/>
  <c r="AP22" i="15" s="1"/>
  <c r="AO22" i="15" s="1"/>
  <c r="AW31" i="15"/>
  <c r="AV31" i="15" s="1"/>
  <c r="AU31" i="15" s="1"/>
  <c r="AT31" i="15" s="1"/>
  <c r="AS31" i="15" s="1"/>
  <c r="AR31" i="15" s="1"/>
  <c r="AQ31" i="15" s="1"/>
  <c r="AP31" i="15" s="1"/>
  <c r="AO31" i="15" s="1"/>
  <c r="AI8" i="15"/>
  <c r="H23" i="17"/>
  <c r="AN17" i="15"/>
  <c r="AX17" i="15" s="1"/>
  <c r="AW17" i="15" s="1"/>
  <c r="AV17" i="15" s="1"/>
  <c r="AU17" i="15" s="1"/>
  <c r="AT17" i="15" s="1"/>
  <c r="AS17" i="15" s="1"/>
  <c r="AK8" i="15"/>
  <c r="AI19" i="15"/>
  <c r="AH15" i="15"/>
  <c r="H95" i="17"/>
  <c r="A7" i="18"/>
  <c r="K19" i="17"/>
  <c r="K12" i="17"/>
  <c r="K11" i="17"/>
  <c r="K14" i="17"/>
  <c r="K13" i="17"/>
  <c r="AN19" i="15"/>
  <c r="AX19" i="15" s="1"/>
  <c r="AW20" i="15"/>
  <c r="AV20" i="15" s="1"/>
  <c r="AU20" i="15" s="1"/>
  <c r="AT20" i="15" s="1"/>
  <c r="AS20" i="15" s="1"/>
  <c r="AR20" i="15" s="1"/>
  <c r="AQ20" i="15" s="1"/>
  <c r="AW30" i="15"/>
  <c r="AV30" i="15" s="1"/>
  <c r="AU30" i="15" s="1"/>
  <c r="AT30" i="15" s="1"/>
  <c r="AS30" i="15" s="1"/>
  <c r="AR30" i="15" s="1"/>
  <c r="AQ30" i="15" s="1"/>
  <c r="AP30" i="15" s="1"/>
  <c r="AO30" i="15" s="1"/>
  <c r="AG14" i="15"/>
  <c r="H75" i="17"/>
  <c r="K101" i="17"/>
  <c r="A17" i="18"/>
  <c r="A14" i="18"/>
  <c r="K76" i="17"/>
  <c r="K77" i="17"/>
  <c r="K75" i="17"/>
  <c r="K74" i="17"/>
  <c r="AW25" i="15"/>
  <c r="AV25" i="15" s="1"/>
  <c r="AU25" i="15" s="1"/>
  <c r="AT25" i="15" s="1"/>
  <c r="AS25" i="15" s="1"/>
  <c r="AR25" i="15" s="1"/>
  <c r="AQ25" i="15" s="1"/>
  <c r="AP25" i="15" s="1"/>
  <c r="AO25" i="15" s="1"/>
  <c r="AW27" i="15"/>
  <c r="AV27" i="15" s="1"/>
  <c r="AU27" i="15" s="1"/>
  <c r="AT27" i="15" s="1"/>
  <c r="AS27" i="15" s="1"/>
  <c r="AR27" i="15" s="1"/>
  <c r="AQ27" i="15" s="1"/>
  <c r="AW28" i="15"/>
  <c r="AV28" i="15" s="1"/>
  <c r="AU28" i="15" s="1"/>
  <c r="AT28" i="15" s="1"/>
  <c r="AS28" i="15" s="1"/>
  <c r="AR28" i="15" s="1"/>
  <c r="AQ28" i="15" s="1"/>
  <c r="AP28" i="15" s="1"/>
  <c r="AO28" i="15" s="1"/>
  <c r="A10" i="18"/>
  <c r="K38" i="17"/>
  <c r="K42" i="17"/>
  <c r="K43" i="17"/>
  <c r="K39" i="17"/>
  <c r="K41" i="17"/>
  <c r="K45" i="17"/>
  <c r="K46" i="17"/>
  <c r="K40" i="17"/>
  <c r="K44" i="17"/>
  <c r="AJ19" i="15"/>
  <c r="A16" i="18"/>
  <c r="K94" i="17"/>
  <c r="K93" i="17"/>
  <c r="K95" i="17"/>
  <c r="K92" i="17"/>
  <c r="AW15" i="15"/>
  <c r="AV15" i="15" s="1"/>
  <c r="AU15" i="15" s="1"/>
  <c r="AT15" i="15" s="1"/>
  <c r="AS15" i="15" s="1"/>
  <c r="AL19" i="15"/>
  <c r="AW33" i="15"/>
  <c r="AV33" i="15" s="1"/>
  <c r="AU33" i="15" s="1"/>
  <c r="AT33" i="15" s="1"/>
  <c r="AS33" i="15" s="1"/>
  <c r="AR33" i="15" s="1"/>
  <c r="AQ33" i="15" s="1"/>
  <c r="AP33" i="15" s="1"/>
  <c r="AO33" i="15" s="1"/>
  <c r="AR17" i="15"/>
  <c r="AQ17" i="15" s="1"/>
  <c r="AR18" i="15"/>
  <c r="AQ18" i="15" s="1"/>
  <c r="AT16" i="15"/>
  <c r="P2" i="17"/>
  <c r="D19" i="17"/>
  <c r="D12" i="17"/>
  <c r="D14" i="17"/>
  <c r="D13" i="17"/>
  <c r="D11" i="17"/>
  <c r="L60" i="17"/>
  <c r="M60" i="17"/>
  <c r="L58" i="17"/>
  <c r="M58" i="17"/>
  <c r="L71" i="17"/>
  <c r="M71" i="17"/>
  <c r="L47" i="17"/>
  <c r="M47" i="17"/>
  <c r="P47" i="17" s="1"/>
  <c r="L77" i="17"/>
  <c r="M77" i="17"/>
  <c r="P13" i="17"/>
  <c r="P12" i="17"/>
  <c r="P14" i="17"/>
  <c r="P19" i="17"/>
  <c r="P11" i="17"/>
  <c r="L52" i="17"/>
  <c r="M52" i="17"/>
  <c r="M57" i="17"/>
  <c r="L57" i="17"/>
  <c r="P30" i="17"/>
  <c r="P29" i="17"/>
  <c r="L63" i="17"/>
  <c r="M63" i="17"/>
  <c r="L64" i="17"/>
  <c r="M64" i="17"/>
  <c r="P43" i="17"/>
  <c r="P38" i="17"/>
  <c r="P42" i="17"/>
  <c r="P39" i="17"/>
  <c r="P41" i="17"/>
  <c r="P44" i="17"/>
  <c r="P45" i="17"/>
  <c r="P40" i="17"/>
  <c r="P46" i="17"/>
  <c r="C6" i="15"/>
  <c r="C7" i="18"/>
  <c r="V67" i="17"/>
  <c r="W67" i="17" s="1"/>
  <c r="V66" i="17"/>
  <c r="W66" i="17" s="1"/>
  <c r="V73" i="17"/>
  <c r="W73" i="17" s="1"/>
  <c r="V80" i="17"/>
  <c r="W80" i="17" s="1"/>
  <c r="V69" i="17"/>
  <c r="W69" i="17" s="1"/>
  <c r="V61" i="17"/>
  <c r="W61" i="17" s="1"/>
  <c r="V56" i="17"/>
  <c r="W56" i="17" s="1"/>
  <c r="V72" i="17"/>
  <c r="W72" i="17" s="1"/>
  <c r="V86" i="17"/>
  <c r="W86" i="17" s="1"/>
  <c r="W11" i="15"/>
  <c r="W12" i="15"/>
  <c r="AG12" i="15" s="1"/>
  <c r="V13" i="15"/>
  <c r="W9" i="15"/>
  <c r="AK9" i="15" s="1"/>
  <c r="AB11" i="15"/>
  <c r="AB12" i="15"/>
  <c r="V12" i="15"/>
  <c r="Y10" i="15"/>
  <c r="W13" i="15"/>
  <c r="V11" i="15"/>
  <c r="AC12" i="15"/>
  <c r="V10" i="15"/>
  <c r="AM10" i="15" s="1"/>
  <c r="AC11" i="15"/>
  <c r="V7" i="15"/>
  <c r="W10" i="15"/>
  <c r="X6" i="15"/>
  <c r="X10" i="15"/>
  <c r="Y11" i="15"/>
  <c r="Y12" i="15"/>
  <c r="AI12" i="15" s="1"/>
  <c r="X11" i="15"/>
  <c r="AH11" i="15" s="1"/>
  <c r="X12" i="15"/>
  <c r="X13" i="15"/>
  <c r="AD6" i="15"/>
  <c r="AA12" i="15"/>
  <c r="Y13" i="15"/>
  <c r="AA11" i="15"/>
  <c r="AK11" i="15" s="1"/>
  <c r="AD10" i="15"/>
  <c r="X9" i="15"/>
  <c r="AH9" i="15" s="1"/>
  <c r="Z11" i="15"/>
  <c r="Z12" i="15"/>
  <c r="AJ12" i="15" s="1"/>
  <c r="C87" i="17"/>
  <c r="C90" i="17"/>
  <c r="C79" i="17"/>
  <c r="C84" i="17"/>
  <c r="C98" i="17"/>
  <c r="C91" i="17"/>
  <c r="C74" i="17"/>
  <c r="C85" i="17"/>
  <c r="C104" i="17"/>
  <c r="V6" i="15"/>
  <c r="AL6" i="15" s="1"/>
  <c r="Y6" i="15"/>
  <c r="AI6" i="15" s="1"/>
  <c r="W7" i="15"/>
  <c r="AA6" i="15"/>
  <c r="AK6" i="15" s="1"/>
  <c r="Y9" i="15"/>
  <c r="AP18" i="15"/>
  <c r="F22" i="15"/>
  <c r="AP27" i="15"/>
  <c r="AO27" i="15" s="1"/>
  <c r="AP35" i="15"/>
  <c r="AO35" i="15" s="1"/>
  <c r="AP36" i="15"/>
  <c r="AO36" i="15" s="1"/>
  <c r="AP20" i="15"/>
  <c r="AO20" i="15" s="1"/>
  <c r="AP17" i="15"/>
  <c r="F31" i="15"/>
  <c r="F32" i="15"/>
  <c r="D3" i="17" l="1"/>
  <c r="D9" i="17"/>
  <c r="D4" i="17"/>
  <c r="D10" i="17"/>
  <c r="D8" i="17"/>
  <c r="D5" i="17"/>
  <c r="D7" i="17"/>
  <c r="D6" i="17"/>
  <c r="AW8" i="15"/>
  <c r="AV8" i="15" s="1"/>
  <c r="AI11" i="15"/>
  <c r="AH13" i="15"/>
  <c r="AG13" i="15"/>
  <c r="AI13" i="15"/>
  <c r="AK12" i="15"/>
  <c r="AH6" i="15"/>
  <c r="AR15" i="15"/>
  <c r="AQ15" i="15" s="1"/>
  <c r="AP15" i="15" s="1"/>
  <c r="AO15" i="15" s="1"/>
  <c r="H41" i="17"/>
  <c r="AI10" i="15"/>
  <c r="AN6" i="15"/>
  <c r="AX6" i="15" s="1"/>
  <c r="AG10" i="15"/>
  <c r="H39" i="17"/>
  <c r="AF12" i="15"/>
  <c r="H56" i="17"/>
  <c r="AH8" i="15"/>
  <c r="H22" i="17"/>
  <c r="H11" i="17"/>
  <c r="AF7" i="15"/>
  <c r="AK7" i="15"/>
  <c r="AI7" i="15"/>
  <c r="AL7" i="15"/>
  <c r="AM7" i="15"/>
  <c r="AN7" i="15"/>
  <c r="AX7" i="15" s="1"/>
  <c r="AJ7" i="15"/>
  <c r="AL12" i="15"/>
  <c r="AJ6" i="15"/>
  <c r="AI14" i="15"/>
  <c r="AS14" i="15" s="1"/>
  <c r="H77" i="17"/>
  <c r="AI9" i="15"/>
  <c r="AJ11" i="15"/>
  <c r="AH12" i="15"/>
  <c r="AM11" i="15"/>
  <c r="AL11" i="15"/>
  <c r="AS16" i="15"/>
  <c r="AH14" i="15"/>
  <c r="H76" i="17"/>
  <c r="AF10" i="15"/>
  <c r="H38" i="17"/>
  <c r="AJ10" i="15"/>
  <c r="AL10" i="15"/>
  <c r="AG9" i="15"/>
  <c r="H30" i="17"/>
  <c r="AH7" i="15"/>
  <c r="H13" i="17"/>
  <c r="AG7" i="15"/>
  <c r="H12" i="17"/>
  <c r="AN10" i="15"/>
  <c r="AX10" i="15" s="1"/>
  <c r="AW10" i="15" s="1"/>
  <c r="AV10" i="15" s="1"/>
  <c r="H46" i="17"/>
  <c r="AM12" i="15"/>
  <c r="AF13" i="15"/>
  <c r="H65" i="17"/>
  <c r="AL13" i="15"/>
  <c r="AK13" i="15"/>
  <c r="AJ13" i="15"/>
  <c r="AM13" i="15"/>
  <c r="AN13" i="15"/>
  <c r="AX13" i="15" s="1"/>
  <c r="AN12" i="15"/>
  <c r="AX12" i="15" s="1"/>
  <c r="AW12" i="15" s="1"/>
  <c r="AV12" i="15" s="1"/>
  <c r="AU12" i="15" s="1"/>
  <c r="AT12" i="15" s="1"/>
  <c r="AS12" i="15" s="1"/>
  <c r="AK10" i="15"/>
  <c r="H43" i="17"/>
  <c r="AF11" i="15"/>
  <c r="H47" i="17"/>
  <c r="AJ9" i="15"/>
  <c r="AG16" i="15"/>
  <c r="H93" i="17"/>
  <c r="AH19" i="15"/>
  <c r="H121" i="17"/>
  <c r="AM19" i="15"/>
  <c r="AW19" i="15" s="1"/>
  <c r="AV19" i="15" s="1"/>
  <c r="AU8" i="15"/>
  <c r="AT8" i="15" s="1"/>
  <c r="AS8" i="15" s="1"/>
  <c r="AN11" i="15"/>
  <c r="AX11" i="15" s="1"/>
  <c r="AW11" i="15" s="1"/>
  <c r="AV11" i="15" s="1"/>
  <c r="AU11" i="15" s="1"/>
  <c r="AT11" i="15" s="1"/>
  <c r="AS11" i="15" s="1"/>
  <c r="H2" i="17"/>
  <c r="AF6" i="15"/>
  <c r="AH10" i="15"/>
  <c r="H40" i="17"/>
  <c r="AG11" i="15"/>
  <c r="AG6" i="15"/>
  <c r="H3" i="17"/>
  <c r="AH16" i="15"/>
  <c r="H94" i="17"/>
  <c r="AK19" i="15"/>
  <c r="AL9" i="15"/>
  <c r="AN9" i="15"/>
  <c r="AX9" i="15" s="1"/>
  <c r="AM6" i="15"/>
  <c r="AM9" i="15"/>
  <c r="F15" i="15"/>
  <c r="AO17" i="15"/>
  <c r="F17" i="15" s="1"/>
  <c r="AO18" i="15"/>
  <c r="F18" i="15" s="1"/>
  <c r="G22" i="18"/>
  <c r="J146" i="17"/>
  <c r="L86" i="17"/>
  <c r="M86" i="17"/>
  <c r="L72" i="17"/>
  <c r="M72" i="17"/>
  <c r="L56" i="17"/>
  <c r="M56" i="17"/>
  <c r="P56" i="17" s="1"/>
  <c r="L61" i="17"/>
  <c r="M61" i="17"/>
  <c r="L69" i="17"/>
  <c r="M69" i="17"/>
  <c r="L80" i="17"/>
  <c r="M80" i="17"/>
  <c r="M73" i="17"/>
  <c r="L73" i="17"/>
  <c r="L66" i="17"/>
  <c r="M66" i="17"/>
  <c r="P77" i="17"/>
  <c r="P76" i="17"/>
  <c r="P74" i="17"/>
  <c r="P75" i="17"/>
  <c r="L67" i="17"/>
  <c r="M67" i="17"/>
  <c r="C6" i="18"/>
  <c r="D2" i="17"/>
  <c r="V78" i="17"/>
  <c r="W78" i="17" s="1"/>
  <c r="V95" i="17"/>
  <c r="W95" i="17" s="1"/>
  <c r="V81" i="17"/>
  <c r="W81" i="17" s="1"/>
  <c r="V89" i="17"/>
  <c r="W89" i="17" s="1"/>
  <c r="V65" i="17"/>
  <c r="W65" i="17" s="1"/>
  <c r="V70" i="17"/>
  <c r="W70" i="17" s="1"/>
  <c r="V76" i="17"/>
  <c r="W76" i="17" s="1"/>
  <c r="V82" i="17"/>
  <c r="W82" i="17" s="1"/>
  <c r="V75" i="17"/>
  <c r="W75" i="17" s="1"/>
  <c r="C113" i="17"/>
  <c r="C100" i="17"/>
  <c r="C93" i="17"/>
  <c r="C99" i="17"/>
  <c r="C107" i="17"/>
  <c r="C96" i="17"/>
  <c r="C94" i="17"/>
  <c r="C88" i="17"/>
  <c r="C83" i="17"/>
  <c r="AW6" i="15"/>
  <c r="AV6" i="15" s="1"/>
  <c r="AU6" i="15" s="1"/>
  <c r="AT6" i="15" s="1"/>
  <c r="AS6" i="15" s="1"/>
  <c r="AR6" i="15" s="1"/>
  <c r="AW7" i="15" l="1"/>
  <c r="AV7" i="15" s="1"/>
  <c r="AU7" i="15" s="1"/>
  <c r="AT7" i="15" s="1"/>
  <c r="AS7" i="15" s="1"/>
  <c r="AR7" i="15" s="1"/>
  <c r="AW9" i="15"/>
  <c r="AV9" i="15" s="1"/>
  <c r="AU9" i="15" s="1"/>
  <c r="AT9" i="15" s="1"/>
  <c r="AS9" i="15" s="1"/>
  <c r="AR9" i="15" s="1"/>
  <c r="AU19" i="15"/>
  <c r="AT19" i="15" s="1"/>
  <c r="AS19" i="15" s="1"/>
  <c r="AR19" i="15" s="1"/>
  <c r="AQ19" i="15" s="1"/>
  <c r="AP19" i="15" s="1"/>
  <c r="AO19" i="15" s="1"/>
  <c r="F19" i="15" s="1"/>
  <c r="G19" i="18" s="1"/>
  <c r="AU10" i="15"/>
  <c r="AT10" i="15" s="1"/>
  <c r="AR8" i="15"/>
  <c r="AQ8" i="15" s="1"/>
  <c r="AP8" i="15" s="1"/>
  <c r="AO8" i="15" s="1"/>
  <c r="F8" i="15" s="1"/>
  <c r="J21" i="17" s="1"/>
  <c r="AR14" i="15"/>
  <c r="AQ14" i="15" s="1"/>
  <c r="AP14" i="15" s="1"/>
  <c r="AO14" i="15" s="1"/>
  <c r="F14" i="15" s="1"/>
  <c r="J76" i="17" s="1"/>
  <c r="AR16" i="15"/>
  <c r="AQ16" i="15" s="1"/>
  <c r="AP16" i="15" s="1"/>
  <c r="AO16" i="15" s="1"/>
  <c r="F16" i="15" s="1"/>
  <c r="J92" i="17" s="1"/>
  <c r="AW13" i="15"/>
  <c r="AV13" i="15" s="1"/>
  <c r="AU13" i="15" s="1"/>
  <c r="AT13" i="15" s="1"/>
  <c r="AS13" i="15" s="1"/>
  <c r="G17" i="18"/>
  <c r="J101" i="17"/>
  <c r="J84" i="17"/>
  <c r="J83" i="17"/>
  <c r="J86" i="17"/>
  <c r="J85" i="17"/>
  <c r="G15" i="18"/>
  <c r="J110" i="17"/>
  <c r="G18" i="18"/>
  <c r="M65" i="17"/>
  <c r="P65" i="17" s="1"/>
  <c r="L65" i="17"/>
  <c r="M89" i="17"/>
  <c r="L89" i="17"/>
  <c r="M81" i="17"/>
  <c r="L81" i="17"/>
  <c r="L95" i="17"/>
  <c r="M95" i="17"/>
  <c r="L75" i="17"/>
  <c r="M75" i="17"/>
  <c r="L78" i="17"/>
  <c r="M78" i="17"/>
  <c r="L82" i="17"/>
  <c r="M82" i="17"/>
  <c r="L76" i="17"/>
  <c r="M76" i="17"/>
  <c r="P85" i="17"/>
  <c r="P83" i="17"/>
  <c r="P86" i="17"/>
  <c r="P84" i="17"/>
  <c r="L70" i="17"/>
  <c r="M70" i="17"/>
  <c r="V104" i="17"/>
  <c r="W104" i="17" s="1"/>
  <c r="V91" i="17"/>
  <c r="W91" i="17" s="1"/>
  <c r="V79" i="17"/>
  <c r="W79" i="17" s="1"/>
  <c r="V98" i="17"/>
  <c r="W98" i="17" s="1"/>
  <c r="V84" i="17"/>
  <c r="W84" i="17" s="1"/>
  <c r="V85" i="17"/>
  <c r="W85" i="17" s="1"/>
  <c r="V74" i="17"/>
  <c r="W74" i="17" s="1"/>
  <c r="V87" i="17"/>
  <c r="W87" i="17" s="1"/>
  <c r="V90" i="17"/>
  <c r="W90" i="17" s="1"/>
  <c r="AQ7" i="15"/>
  <c r="AP7" i="15" s="1"/>
  <c r="AO7" i="15" s="1"/>
  <c r="AQ9" i="15"/>
  <c r="AP9" i="15" s="1"/>
  <c r="AO9" i="15" s="1"/>
  <c r="C116" i="17"/>
  <c r="C102" i="17"/>
  <c r="C97" i="17"/>
  <c r="C105" i="17"/>
  <c r="C109" i="17"/>
  <c r="C103" i="17"/>
  <c r="C122" i="17"/>
  <c r="C92" i="17"/>
  <c r="C108" i="17"/>
  <c r="AQ6" i="15"/>
  <c r="AP6" i="15" s="1"/>
  <c r="AO6" i="15" s="1"/>
  <c r="G8" i="18" l="1"/>
  <c r="J27" i="17"/>
  <c r="J26" i="17"/>
  <c r="J24" i="17"/>
  <c r="J25" i="17"/>
  <c r="J28" i="17"/>
  <c r="J23" i="17"/>
  <c r="J22" i="17"/>
  <c r="J77" i="17"/>
  <c r="J121" i="17"/>
  <c r="J119" i="17"/>
  <c r="G16" i="18"/>
  <c r="J122" i="17"/>
  <c r="J120" i="17"/>
  <c r="J74" i="17"/>
  <c r="J94" i="17"/>
  <c r="J95" i="17"/>
  <c r="G14" i="18"/>
  <c r="J20" i="17"/>
  <c r="J93" i="17"/>
  <c r="J75" i="17"/>
  <c r="AR13" i="15"/>
  <c r="AQ13" i="15" s="1"/>
  <c r="AP13" i="15" s="1"/>
  <c r="AO13" i="15" s="1"/>
  <c r="L91" i="17"/>
  <c r="M91" i="17"/>
  <c r="P95" i="17"/>
  <c r="P94" i="17"/>
  <c r="P93" i="17"/>
  <c r="P92" i="17"/>
  <c r="L104" i="17"/>
  <c r="M104" i="17"/>
  <c r="L87" i="17"/>
  <c r="M87" i="17"/>
  <c r="L74" i="17"/>
  <c r="M74" i="17"/>
  <c r="L90" i="17"/>
  <c r="M90" i="17"/>
  <c r="L85" i="17"/>
  <c r="M85" i="17"/>
  <c r="L84" i="17"/>
  <c r="M84" i="17"/>
  <c r="M98" i="17"/>
  <c r="L98" i="17"/>
  <c r="L79" i="17"/>
  <c r="M79" i="17"/>
  <c r="V113" i="17"/>
  <c r="W113" i="17" s="1"/>
  <c r="V88" i="17"/>
  <c r="W88" i="17" s="1"/>
  <c r="V107" i="17"/>
  <c r="W107" i="17" s="1"/>
  <c r="V94" i="17"/>
  <c r="W94" i="17" s="1"/>
  <c r="V99" i="17"/>
  <c r="W99" i="17" s="1"/>
  <c r="V83" i="17"/>
  <c r="W83" i="17" s="1"/>
  <c r="V100" i="17"/>
  <c r="W100" i="17" s="1"/>
  <c r="V96" i="17"/>
  <c r="W96" i="17" s="1"/>
  <c r="V93" i="17"/>
  <c r="W93" i="17" s="1"/>
  <c r="F9" i="15"/>
  <c r="F7" i="15"/>
  <c r="F6" i="15"/>
  <c r="C111" i="17"/>
  <c r="C125" i="17"/>
  <c r="C118" i="17"/>
  <c r="C131" i="17"/>
  <c r="C114" i="17"/>
  <c r="C117" i="17"/>
  <c r="C101" i="17"/>
  <c r="C112" i="17"/>
  <c r="C106" i="17"/>
  <c r="J6" i="17" l="1"/>
  <c r="J8" i="17"/>
  <c r="J5" i="17"/>
  <c r="J7" i="17"/>
  <c r="J9" i="17"/>
  <c r="J4" i="17"/>
  <c r="J10" i="17"/>
  <c r="F13" i="15"/>
  <c r="J65" i="17" s="1"/>
  <c r="AR12" i="15"/>
  <c r="AQ12" i="15" s="1"/>
  <c r="AR11" i="15"/>
  <c r="AQ11" i="15" s="1"/>
  <c r="AS10" i="15"/>
  <c r="AR10" i="15" s="1"/>
  <c r="AQ10" i="15" s="1"/>
  <c r="J19" i="17"/>
  <c r="J11" i="17"/>
  <c r="J13" i="17"/>
  <c r="J14" i="17"/>
  <c r="J12" i="17"/>
  <c r="G9" i="18"/>
  <c r="J30" i="17"/>
  <c r="J29" i="17"/>
  <c r="G6" i="18"/>
  <c r="J3" i="17"/>
  <c r="M113" i="17"/>
  <c r="L113" i="17"/>
  <c r="L96" i="17"/>
  <c r="M96" i="17"/>
  <c r="L100" i="17"/>
  <c r="M100" i="17"/>
  <c r="L83" i="17"/>
  <c r="M83" i="17"/>
  <c r="L99" i="17"/>
  <c r="M99" i="17"/>
  <c r="M94" i="17"/>
  <c r="L94" i="17"/>
  <c r="L93" i="17"/>
  <c r="M93" i="17"/>
  <c r="L107" i="17"/>
  <c r="M107" i="17"/>
  <c r="L88" i="17"/>
  <c r="M88" i="17"/>
  <c r="G13" i="18"/>
  <c r="G7" i="18"/>
  <c r="V92" i="17"/>
  <c r="W92" i="17" s="1"/>
  <c r="V97" i="17"/>
  <c r="W97" i="17" s="1"/>
  <c r="V108" i="17"/>
  <c r="W108" i="17" s="1"/>
  <c r="V103" i="17"/>
  <c r="W103" i="17" s="1"/>
  <c r="V109" i="17"/>
  <c r="W109" i="17" s="1"/>
  <c r="V116" i="17"/>
  <c r="W116" i="17" s="1"/>
  <c r="V122" i="17"/>
  <c r="W122" i="17" s="1"/>
  <c r="V102" i="17"/>
  <c r="W102" i="17" s="1"/>
  <c r="V105" i="17"/>
  <c r="W105" i="17" s="1"/>
  <c r="J2" i="17"/>
  <c r="C126" i="17"/>
  <c r="C127" i="17"/>
  <c r="C121" i="17"/>
  <c r="C134" i="17"/>
  <c r="C123" i="17"/>
  <c r="C120" i="17"/>
  <c r="C115" i="17"/>
  <c r="C110" i="17"/>
  <c r="C140" i="17"/>
  <c r="AP10" i="15" l="1"/>
  <c r="AO10" i="15" s="1"/>
  <c r="AP11" i="15"/>
  <c r="AO11" i="15" s="1"/>
  <c r="AP12" i="15"/>
  <c r="AO12" i="15" s="1"/>
  <c r="M97" i="17"/>
  <c r="L97" i="17"/>
  <c r="L92" i="17"/>
  <c r="M92" i="17"/>
  <c r="L102" i="17"/>
  <c r="M102" i="17"/>
  <c r="L122" i="17"/>
  <c r="M122" i="17"/>
  <c r="M105" i="17"/>
  <c r="L105" i="17"/>
  <c r="L116" i="17"/>
  <c r="M116" i="17"/>
  <c r="M109" i="17"/>
  <c r="L109" i="17"/>
  <c r="L103" i="17"/>
  <c r="M103" i="17"/>
  <c r="L108" i="17"/>
  <c r="M108" i="17"/>
  <c r="V111" i="17"/>
  <c r="W111" i="17" s="1"/>
  <c r="V118" i="17"/>
  <c r="W118" i="17" s="1"/>
  <c r="V106" i="17"/>
  <c r="W106" i="17" s="1"/>
  <c r="V112" i="17"/>
  <c r="W112" i="17" s="1"/>
  <c r="V114" i="17"/>
  <c r="W114" i="17" s="1"/>
  <c r="V101" i="17"/>
  <c r="W101" i="17" s="1"/>
  <c r="V131" i="17"/>
  <c r="W131" i="17" s="1"/>
  <c r="V125" i="17"/>
  <c r="W125" i="17" s="1"/>
  <c r="V117" i="17"/>
  <c r="W117" i="17" s="1"/>
  <c r="C132" i="17"/>
  <c r="C129" i="17"/>
  <c r="C143" i="17"/>
  <c r="C130" i="17"/>
  <c r="C135" i="17"/>
  <c r="C149" i="17"/>
  <c r="C119" i="17"/>
  <c r="C124" i="17"/>
  <c r="C136" i="17"/>
  <c r="F12" i="15" l="1"/>
  <c r="F11" i="15"/>
  <c r="F10" i="15"/>
  <c r="L101" i="17"/>
  <c r="M101" i="17"/>
  <c r="P101" i="17" s="1"/>
  <c r="P120" i="17"/>
  <c r="P119" i="17"/>
  <c r="P122" i="17"/>
  <c r="P121" i="17"/>
  <c r="L114" i="17"/>
  <c r="M114" i="17"/>
  <c r="L112" i="17"/>
  <c r="M112" i="17"/>
  <c r="L106" i="17"/>
  <c r="M106" i="17"/>
  <c r="L117" i="17"/>
  <c r="M117" i="17"/>
  <c r="L118" i="17"/>
  <c r="M118" i="17"/>
  <c r="L111" i="17"/>
  <c r="M111" i="17"/>
  <c r="L125" i="17"/>
  <c r="M125" i="17"/>
  <c r="L131" i="17"/>
  <c r="M131" i="17"/>
  <c r="V115" i="17"/>
  <c r="W115" i="17" s="1"/>
  <c r="V121" i="17"/>
  <c r="W121" i="17" s="1"/>
  <c r="V127" i="17"/>
  <c r="W127" i="17" s="1"/>
  <c r="V140" i="17"/>
  <c r="W140" i="17" s="1"/>
  <c r="V110" i="17"/>
  <c r="W110" i="17" s="1"/>
  <c r="V120" i="17"/>
  <c r="W120" i="17" s="1"/>
  <c r="V134" i="17"/>
  <c r="W134" i="17" s="1"/>
  <c r="V126" i="17"/>
  <c r="W126" i="17" s="1"/>
  <c r="V123" i="17"/>
  <c r="W123" i="17" s="1"/>
  <c r="C145" i="17"/>
  <c r="C158" i="17"/>
  <c r="C144" i="17"/>
  <c r="C141" i="17"/>
  <c r="C133" i="17"/>
  <c r="C139" i="17"/>
  <c r="C138" i="17"/>
  <c r="C152" i="17"/>
  <c r="C128" i="17"/>
  <c r="G11" i="18" l="1"/>
  <c r="J47" i="17"/>
  <c r="G12" i="18"/>
  <c r="J56" i="17"/>
  <c r="J42" i="17"/>
  <c r="J41" i="17"/>
  <c r="J44" i="17"/>
  <c r="J45" i="17"/>
  <c r="J38" i="17"/>
  <c r="J39" i="17"/>
  <c r="G10" i="18"/>
  <c r="J46" i="17"/>
  <c r="J40" i="17"/>
  <c r="J43" i="17"/>
  <c r="M121" i="17"/>
  <c r="L121" i="17"/>
  <c r="L115" i="17"/>
  <c r="M115" i="17"/>
  <c r="L126" i="17"/>
  <c r="M126" i="17"/>
  <c r="L134" i="17"/>
  <c r="M134" i="17"/>
  <c r="M123" i="17"/>
  <c r="L123" i="17"/>
  <c r="L120" i="17"/>
  <c r="M120" i="17"/>
  <c r="L110" i="17"/>
  <c r="M110" i="17"/>
  <c r="P110" i="17" s="1"/>
  <c r="L140" i="17"/>
  <c r="M140" i="17"/>
  <c r="L127" i="17"/>
  <c r="M127" i="17"/>
  <c r="V129" i="17"/>
  <c r="W129" i="17" s="1"/>
  <c r="V135" i="17"/>
  <c r="W135" i="17" s="1"/>
  <c r="V132" i="17"/>
  <c r="W132" i="17" s="1"/>
  <c r="V136" i="17"/>
  <c r="W136" i="17" s="1"/>
  <c r="V130" i="17"/>
  <c r="W130" i="17" s="1"/>
  <c r="V119" i="17"/>
  <c r="W119" i="17" s="1"/>
  <c r="V149" i="17"/>
  <c r="W149" i="17" s="1"/>
  <c r="V143" i="17"/>
  <c r="W143" i="17" s="1"/>
  <c r="V124" i="17"/>
  <c r="W124" i="17" s="1"/>
  <c r="C142" i="17"/>
  <c r="C150" i="17"/>
  <c r="C153" i="17"/>
  <c r="C167" i="17"/>
  <c r="C147" i="17"/>
  <c r="C137" i="17"/>
  <c r="C161" i="17"/>
  <c r="C148" i="17"/>
  <c r="C154" i="17"/>
  <c r="L130" i="17" l="1"/>
  <c r="M130" i="17"/>
  <c r="L136" i="17"/>
  <c r="M136" i="17"/>
  <c r="L119" i="17"/>
  <c r="M119" i="17"/>
  <c r="L132" i="17"/>
  <c r="M132" i="17"/>
  <c r="L124" i="17"/>
  <c r="M124" i="17"/>
  <c r="M129" i="17"/>
  <c r="L129" i="17"/>
  <c r="L143" i="17"/>
  <c r="M143" i="17"/>
  <c r="L135" i="17"/>
  <c r="M135" i="17"/>
  <c r="L149" i="17"/>
  <c r="M149" i="17"/>
  <c r="V139" i="17"/>
  <c r="W139" i="17" s="1"/>
  <c r="V158" i="17"/>
  <c r="W158" i="17" s="1"/>
  <c r="V128" i="17"/>
  <c r="W128" i="17" s="1"/>
  <c r="V144" i="17"/>
  <c r="W144" i="17" s="1"/>
  <c r="V133" i="17"/>
  <c r="W133" i="17" s="1"/>
  <c r="V152" i="17"/>
  <c r="W152" i="17" s="1"/>
  <c r="V138" i="17"/>
  <c r="W138" i="17" s="1"/>
  <c r="V141" i="17"/>
  <c r="W141" i="17" s="1"/>
  <c r="V145" i="17"/>
  <c r="W145" i="17" s="1"/>
  <c r="C162" i="17"/>
  <c r="C151" i="17"/>
  <c r="C146" i="17"/>
  <c r="C163" i="17"/>
  <c r="C170" i="17"/>
  <c r="C157" i="17"/>
  <c r="C156" i="17"/>
  <c r="C159" i="17"/>
  <c r="C176" i="17"/>
  <c r="L133" i="17" l="1"/>
  <c r="M133" i="17"/>
  <c r="L152" i="17"/>
  <c r="M152" i="17"/>
  <c r="L128" i="17"/>
  <c r="M128" i="17"/>
  <c r="M145" i="17"/>
  <c r="L145" i="17"/>
  <c r="L144" i="17"/>
  <c r="M144" i="17"/>
  <c r="L158" i="17"/>
  <c r="M158" i="17"/>
  <c r="L139" i="17"/>
  <c r="M139" i="17"/>
  <c r="L141" i="17"/>
  <c r="M141" i="17"/>
  <c r="L138" i="17"/>
  <c r="M138" i="17"/>
  <c r="V137" i="17"/>
  <c r="W137" i="17" s="1"/>
  <c r="V147" i="17"/>
  <c r="W147" i="17" s="1"/>
  <c r="V142" i="17"/>
  <c r="W142" i="17" s="1"/>
  <c r="V167" i="17"/>
  <c r="W167" i="17" s="1"/>
  <c r="V148" i="17"/>
  <c r="W148" i="17" s="1"/>
  <c r="V154" i="17"/>
  <c r="W154" i="17" s="1"/>
  <c r="V153" i="17"/>
  <c r="W153" i="17" s="1"/>
  <c r="V161" i="17"/>
  <c r="W161" i="17" s="1"/>
  <c r="V150" i="17"/>
  <c r="W150" i="17" s="1"/>
  <c r="C155" i="17"/>
  <c r="C165" i="17"/>
  <c r="C172" i="17"/>
  <c r="C166" i="17"/>
  <c r="C160" i="17"/>
  <c r="C168" i="17"/>
  <c r="C171" i="17"/>
  <c r="C179" i="17"/>
  <c r="C185" i="17"/>
  <c r="L154" i="17" l="1"/>
  <c r="M154" i="17"/>
  <c r="L148" i="17"/>
  <c r="M148" i="17"/>
  <c r="L167" i="17"/>
  <c r="M167" i="17"/>
  <c r="L142" i="17"/>
  <c r="M142" i="17"/>
  <c r="L150" i="17"/>
  <c r="M150" i="17"/>
  <c r="L147" i="17"/>
  <c r="M147" i="17"/>
  <c r="M137" i="17"/>
  <c r="L137" i="17"/>
  <c r="M161" i="17"/>
  <c r="L161" i="17"/>
  <c r="M153" i="17"/>
  <c r="L153" i="17"/>
  <c r="V159" i="17"/>
  <c r="W159" i="17" s="1"/>
  <c r="V146" i="17"/>
  <c r="W146" i="17" s="1"/>
  <c r="V170" i="17"/>
  <c r="W170" i="17" s="1"/>
  <c r="V163" i="17"/>
  <c r="W163" i="17" s="1"/>
  <c r="V162" i="17"/>
  <c r="W162" i="17" s="1"/>
  <c r="V157" i="17"/>
  <c r="W157" i="17" s="1"/>
  <c r="V156" i="17"/>
  <c r="W156" i="17" s="1"/>
  <c r="V151" i="17"/>
  <c r="W151" i="17" s="1"/>
  <c r="V176" i="17"/>
  <c r="W176" i="17" s="1"/>
  <c r="C169" i="17"/>
  <c r="C174" i="17"/>
  <c r="C188" i="17"/>
  <c r="C194" i="17"/>
  <c r="C177" i="17"/>
  <c r="C164" i="17"/>
  <c r="C180" i="17"/>
  <c r="C175" i="17"/>
  <c r="C181" i="17"/>
  <c r="L157" i="17" l="1"/>
  <c r="M157" i="17"/>
  <c r="L162" i="17"/>
  <c r="M162" i="17"/>
  <c r="L163" i="17"/>
  <c r="M163" i="17"/>
  <c r="L170" i="17"/>
  <c r="M170" i="17"/>
  <c r="L146" i="17"/>
  <c r="M146" i="17"/>
  <c r="P146" i="17" s="1"/>
  <c r="L159" i="17"/>
  <c r="M159" i="17"/>
  <c r="L176" i="17"/>
  <c r="M176" i="17"/>
  <c r="L151" i="17"/>
  <c r="M151" i="17"/>
  <c r="L156" i="17"/>
  <c r="M156" i="17"/>
  <c r="V179" i="17"/>
  <c r="W179" i="17" s="1"/>
  <c r="V172" i="17"/>
  <c r="W172" i="17" s="1"/>
  <c r="V166" i="17"/>
  <c r="W166" i="17" s="1"/>
  <c r="V165" i="17"/>
  <c r="W165" i="17" s="1"/>
  <c r="V185" i="17"/>
  <c r="W185" i="17" s="1"/>
  <c r="V171" i="17"/>
  <c r="W171" i="17" s="1"/>
  <c r="V155" i="17"/>
  <c r="W155" i="17" s="1"/>
  <c r="V160" i="17"/>
  <c r="W160" i="17" s="1"/>
  <c r="V168" i="17"/>
  <c r="W168" i="17" s="1"/>
  <c r="C178" i="17"/>
  <c r="C203" i="17"/>
  <c r="C190" i="17"/>
  <c r="C173" i="17"/>
  <c r="C184" i="17"/>
  <c r="C197" i="17"/>
  <c r="C186" i="17"/>
  <c r="C189" i="17"/>
  <c r="C183" i="17"/>
  <c r="L168" i="17" l="1"/>
  <c r="M168" i="17"/>
  <c r="L171" i="17"/>
  <c r="M171" i="17"/>
  <c r="L185" i="17"/>
  <c r="M185" i="17"/>
  <c r="L165" i="17"/>
  <c r="M165" i="17"/>
  <c r="L166" i="17"/>
  <c r="M166" i="17"/>
  <c r="L160" i="17"/>
  <c r="M160" i="17"/>
  <c r="M172" i="17"/>
  <c r="L172" i="17"/>
  <c r="L179" i="17"/>
  <c r="M179" i="17"/>
  <c r="L155" i="17"/>
  <c r="M155" i="17"/>
  <c r="V174" i="17"/>
  <c r="W174" i="17" s="1"/>
  <c r="V169" i="17"/>
  <c r="W169" i="17" s="1"/>
  <c r="V175" i="17"/>
  <c r="W175" i="17" s="1"/>
  <c r="V188" i="17"/>
  <c r="W188" i="17" s="1"/>
  <c r="V194" i="17"/>
  <c r="W194" i="17" s="1"/>
  <c r="V181" i="17"/>
  <c r="W181" i="17" s="1"/>
  <c r="V164" i="17"/>
  <c r="W164" i="17" s="1"/>
  <c r="V180" i="17"/>
  <c r="W180" i="17" s="1"/>
  <c r="V177" i="17"/>
  <c r="W177" i="17" s="1"/>
  <c r="C199" i="17"/>
  <c r="C192" i="17"/>
  <c r="C206" i="17"/>
  <c r="C187" i="17"/>
  <c r="C198" i="17"/>
  <c r="C193" i="17"/>
  <c r="C212" i="17"/>
  <c r="C182" i="17"/>
  <c r="C195" i="17"/>
  <c r="L181" i="17" l="1"/>
  <c r="M181" i="17"/>
  <c r="L194" i="17"/>
  <c r="M194" i="17"/>
  <c r="L188" i="17"/>
  <c r="M188" i="17"/>
  <c r="L175" i="17"/>
  <c r="M175" i="17"/>
  <c r="M177" i="17"/>
  <c r="L177" i="17"/>
  <c r="M169" i="17"/>
  <c r="L169" i="17"/>
  <c r="L174" i="17"/>
  <c r="M174" i="17"/>
  <c r="L180" i="17"/>
  <c r="M180" i="17"/>
  <c r="L164" i="17"/>
  <c r="M164" i="17"/>
  <c r="V184" i="17"/>
  <c r="W184" i="17" s="1"/>
  <c r="V190" i="17"/>
  <c r="W190" i="17" s="1"/>
  <c r="V189" i="17"/>
  <c r="W189" i="17" s="1"/>
  <c r="V173" i="17"/>
  <c r="W173" i="17" s="1"/>
  <c r="V178" i="17"/>
  <c r="W178" i="17" s="1"/>
  <c r="V197" i="17"/>
  <c r="W197" i="17" s="1"/>
  <c r="V203" i="17"/>
  <c r="W203" i="17" s="1"/>
  <c r="V186" i="17"/>
  <c r="W186" i="17" s="1"/>
  <c r="V183" i="17"/>
  <c r="W183" i="17" s="1"/>
  <c r="C215" i="17"/>
  <c r="C196" i="17"/>
  <c r="C204" i="17"/>
  <c r="C201" i="17"/>
  <c r="C191" i="17"/>
  <c r="C208" i="17"/>
  <c r="C207" i="17"/>
  <c r="C221" i="17"/>
  <c r="C202" i="17"/>
  <c r="L197" i="17" l="1"/>
  <c r="M197" i="17"/>
  <c r="M178" i="17"/>
  <c r="L178" i="17"/>
  <c r="L173" i="17"/>
  <c r="M173" i="17"/>
  <c r="L189" i="17"/>
  <c r="M189" i="17"/>
  <c r="L183" i="17"/>
  <c r="M183" i="17"/>
  <c r="M190" i="17"/>
  <c r="L190" i="17"/>
  <c r="L184" i="17"/>
  <c r="M184" i="17"/>
  <c r="L186" i="17"/>
  <c r="M186" i="17"/>
  <c r="L203" i="17"/>
  <c r="M203" i="17"/>
  <c r="V212" i="17"/>
  <c r="W212" i="17" s="1"/>
  <c r="V195" i="17"/>
  <c r="W195" i="17" s="1"/>
  <c r="V198" i="17"/>
  <c r="W198" i="17" s="1"/>
  <c r="V199" i="17"/>
  <c r="W199" i="17" s="1"/>
  <c r="V192" i="17"/>
  <c r="W192" i="17" s="1"/>
  <c r="V193" i="17"/>
  <c r="W193" i="17" s="1"/>
  <c r="V187" i="17"/>
  <c r="W187" i="17" s="1"/>
  <c r="V206" i="17"/>
  <c r="W206" i="17" s="1"/>
  <c r="V182" i="17"/>
  <c r="W182" i="17" s="1"/>
  <c r="C210" i="17"/>
  <c r="C224" i="17"/>
  <c r="C230" i="17"/>
  <c r="C205" i="17"/>
  <c r="C213" i="17"/>
  <c r="C216" i="17"/>
  <c r="C200" i="17"/>
  <c r="C211" i="17"/>
  <c r="C217" i="17"/>
  <c r="L193" i="17" l="1"/>
  <c r="M193" i="17"/>
  <c r="L192" i="17"/>
  <c r="M192" i="17"/>
  <c r="L199" i="17"/>
  <c r="M199" i="17"/>
  <c r="M198" i="17"/>
  <c r="L198" i="17"/>
  <c r="M182" i="17"/>
  <c r="L182" i="17"/>
  <c r="L195" i="17"/>
  <c r="M195" i="17"/>
  <c r="L212" i="17"/>
  <c r="M212" i="17"/>
  <c r="M206" i="17"/>
  <c r="L206" i="17"/>
  <c r="L187" i="17"/>
  <c r="M187" i="17"/>
  <c r="V221" i="17"/>
  <c r="W221" i="17" s="1"/>
  <c r="V201" i="17"/>
  <c r="W201" i="17" s="1"/>
  <c r="V207" i="17"/>
  <c r="W207" i="17" s="1"/>
  <c r="V196" i="17"/>
  <c r="W196" i="17" s="1"/>
  <c r="V215" i="17"/>
  <c r="W215" i="17" s="1"/>
  <c r="V191" i="17"/>
  <c r="W191" i="17" s="1"/>
  <c r="V204" i="17"/>
  <c r="W204" i="17" s="1"/>
  <c r="V208" i="17"/>
  <c r="W208" i="17" s="1"/>
  <c r="V202" i="17"/>
  <c r="W202" i="17" s="1"/>
  <c r="C209" i="17"/>
  <c r="C239" i="17"/>
  <c r="C220" i="17"/>
  <c r="C225" i="17"/>
  <c r="C214" i="17"/>
  <c r="C233" i="17"/>
  <c r="C226" i="17"/>
  <c r="C219" i="17"/>
  <c r="C222" i="17"/>
  <c r="L202" i="17" l="1"/>
  <c r="M202" i="17"/>
  <c r="L191" i="17"/>
  <c r="M191" i="17"/>
  <c r="L215" i="17"/>
  <c r="M215" i="17"/>
  <c r="L196" i="17"/>
  <c r="M196" i="17"/>
  <c r="L207" i="17"/>
  <c r="M207" i="17"/>
  <c r="L201" i="17"/>
  <c r="M201" i="17"/>
  <c r="L221" i="17"/>
  <c r="M221" i="17"/>
  <c r="L208" i="17"/>
  <c r="M208" i="17"/>
  <c r="L204" i="17"/>
  <c r="M204" i="17"/>
  <c r="V230" i="17"/>
  <c r="W230" i="17" s="1"/>
  <c r="V211" i="17"/>
  <c r="W211" i="17" s="1"/>
  <c r="V224" i="17"/>
  <c r="W224" i="17" s="1"/>
  <c r="V205" i="17"/>
  <c r="W205" i="17" s="1"/>
  <c r="V213" i="17"/>
  <c r="W213" i="17" s="1"/>
  <c r="V210" i="17"/>
  <c r="W210" i="17" s="1"/>
  <c r="V200" i="17"/>
  <c r="W200" i="17" s="1"/>
  <c r="V217" i="17"/>
  <c r="W217" i="17" s="1"/>
  <c r="V216" i="17"/>
  <c r="W216" i="17" s="1"/>
  <c r="C235" i="17"/>
  <c r="C231" i="17"/>
  <c r="C223" i="17"/>
  <c r="C229" i="17"/>
  <c r="C234" i="17"/>
  <c r="C248" i="17"/>
  <c r="C218" i="17"/>
  <c r="C242" i="17"/>
  <c r="C228" i="17"/>
  <c r="L210" i="17" l="1"/>
  <c r="M210" i="17"/>
  <c r="L213" i="17"/>
  <c r="M213" i="17"/>
  <c r="L205" i="17"/>
  <c r="M205" i="17"/>
  <c r="L224" i="17"/>
  <c r="M224" i="17"/>
  <c r="L216" i="17"/>
  <c r="M216" i="17"/>
  <c r="L211" i="17"/>
  <c r="M211" i="17"/>
  <c r="M230" i="17"/>
  <c r="L230" i="17"/>
  <c r="L217" i="17"/>
  <c r="M217" i="17"/>
  <c r="L200" i="17"/>
  <c r="M200" i="17"/>
  <c r="C257" i="17"/>
  <c r="C266" i="17" s="1"/>
  <c r="C275" i="17" s="1"/>
  <c r="C284" i="17" s="1"/>
  <c r="C293" i="17" s="1"/>
  <c r="C302" i="17" s="1"/>
  <c r="C311" i="17" s="1"/>
  <c r="C320" i="17" s="1"/>
  <c r="C329" i="17" s="1"/>
  <c r="C338" i="17" s="1"/>
  <c r="C347" i="17" s="1"/>
  <c r="C356" i="17" s="1"/>
  <c r="C365" i="17" s="1"/>
  <c r="C374" i="17" s="1"/>
  <c r="C383" i="17" s="1"/>
  <c r="C392" i="17" s="1"/>
  <c r="C401" i="17" s="1"/>
  <c r="C410" i="17" s="1"/>
  <c r="C419" i="17" s="1"/>
  <c r="C428" i="17" s="1"/>
  <c r="C437" i="17" s="1"/>
  <c r="C446" i="17" s="1"/>
  <c r="C455" i="17" s="1"/>
  <c r="C464" i="17" s="1"/>
  <c r="C473" i="17" s="1"/>
  <c r="C482" i="17" s="1"/>
  <c r="C491" i="17" s="1"/>
  <c r="C500" i="17" s="1"/>
  <c r="V226" i="17"/>
  <c r="W226" i="17" s="1"/>
  <c r="V219" i="17"/>
  <c r="W219" i="17" s="1"/>
  <c r="V225" i="17"/>
  <c r="W225" i="17" s="1"/>
  <c r="V209" i="17"/>
  <c r="W209" i="17" s="1"/>
  <c r="V233" i="17"/>
  <c r="W233" i="17" s="1"/>
  <c r="V214" i="17"/>
  <c r="W214" i="17" s="1"/>
  <c r="V220" i="17"/>
  <c r="W220" i="17" s="1"/>
  <c r="V222" i="17"/>
  <c r="W222" i="17" s="1"/>
  <c r="V239" i="17"/>
  <c r="W239" i="17" s="1"/>
  <c r="C251" i="17"/>
  <c r="C232" i="17"/>
  <c r="C237" i="17"/>
  <c r="C238" i="17"/>
  <c r="C243" i="17"/>
  <c r="C240" i="17"/>
  <c r="C227" i="17"/>
  <c r="C244" i="17"/>
  <c r="L233" i="17" l="1"/>
  <c r="M233" i="17"/>
  <c r="L209" i="17"/>
  <c r="M209" i="17"/>
  <c r="L225" i="17"/>
  <c r="M225" i="17"/>
  <c r="L219" i="17"/>
  <c r="M219" i="17"/>
  <c r="L226" i="17"/>
  <c r="M226" i="17"/>
  <c r="M222" i="17"/>
  <c r="L222" i="17"/>
  <c r="L220" i="17"/>
  <c r="M220" i="17"/>
  <c r="L239" i="17"/>
  <c r="M239" i="17"/>
  <c r="M214" i="17"/>
  <c r="L214" i="17"/>
  <c r="C260" i="17"/>
  <c r="C269" i="17" s="1"/>
  <c r="C278" i="17" s="1"/>
  <c r="C287" i="17" s="1"/>
  <c r="C296" i="17" s="1"/>
  <c r="C305" i="17" s="1"/>
  <c r="C314" i="17" s="1"/>
  <c r="C323" i="17" s="1"/>
  <c r="C332" i="17" s="1"/>
  <c r="C341" i="17" s="1"/>
  <c r="C350" i="17" s="1"/>
  <c r="C359" i="17" s="1"/>
  <c r="C368" i="17" s="1"/>
  <c r="C377" i="17" s="1"/>
  <c r="C386" i="17" s="1"/>
  <c r="C395" i="17" s="1"/>
  <c r="C404" i="17" s="1"/>
  <c r="C413" i="17" s="1"/>
  <c r="C422" i="17" s="1"/>
  <c r="C431" i="17" s="1"/>
  <c r="C440" i="17" s="1"/>
  <c r="C449" i="17" s="1"/>
  <c r="C458" i="17" s="1"/>
  <c r="C467" i="17" s="1"/>
  <c r="C476" i="17" s="1"/>
  <c r="C485" i="17" s="1"/>
  <c r="C494" i="17" s="1"/>
  <c r="C253" i="17"/>
  <c r="C262" i="17" s="1"/>
  <c r="C271" i="17" s="1"/>
  <c r="C280" i="17" s="1"/>
  <c r="C289" i="17" s="1"/>
  <c r="C298" i="17" s="1"/>
  <c r="C307" i="17" s="1"/>
  <c r="C316" i="17" s="1"/>
  <c r="C325" i="17" s="1"/>
  <c r="C334" i="17" s="1"/>
  <c r="C343" i="17" s="1"/>
  <c r="C352" i="17" s="1"/>
  <c r="C361" i="17" s="1"/>
  <c r="C370" i="17" s="1"/>
  <c r="C379" i="17" s="1"/>
  <c r="C388" i="17" s="1"/>
  <c r="C397" i="17" s="1"/>
  <c r="C406" i="17" s="1"/>
  <c r="C415" i="17" s="1"/>
  <c r="C424" i="17" s="1"/>
  <c r="C433" i="17" s="1"/>
  <c r="C442" i="17" s="1"/>
  <c r="C451" i="17" s="1"/>
  <c r="C460" i="17" s="1"/>
  <c r="C469" i="17" s="1"/>
  <c r="C478" i="17" s="1"/>
  <c r="C487" i="17" s="1"/>
  <c r="C496" i="17" s="1"/>
  <c r="V248" i="17"/>
  <c r="W248" i="17" s="1"/>
  <c r="V235" i="17"/>
  <c r="W235" i="17" s="1"/>
  <c r="V218" i="17"/>
  <c r="W218" i="17" s="1"/>
  <c r="V228" i="17"/>
  <c r="W228" i="17" s="1"/>
  <c r="V242" i="17"/>
  <c r="W242" i="17" s="1"/>
  <c r="V234" i="17"/>
  <c r="W234" i="17" s="1"/>
  <c r="V231" i="17"/>
  <c r="W231" i="17" s="1"/>
  <c r="V229" i="17"/>
  <c r="W229" i="17" s="1"/>
  <c r="V223" i="17"/>
  <c r="W223" i="17" s="1"/>
  <c r="C252" i="17"/>
  <c r="C241" i="17"/>
  <c r="C236" i="17"/>
  <c r="C249" i="17"/>
  <c r="C247" i="17"/>
  <c r="C246" i="17"/>
  <c r="L228" i="17" l="1"/>
  <c r="M228" i="17"/>
  <c r="L218" i="17"/>
  <c r="M218" i="17"/>
  <c r="L235" i="17"/>
  <c r="M235" i="17"/>
  <c r="L248" i="17"/>
  <c r="M248" i="17"/>
  <c r="L223" i="17"/>
  <c r="M223" i="17"/>
  <c r="L229" i="17"/>
  <c r="M229" i="17"/>
  <c r="L231" i="17"/>
  <c r="M231" i="17"/>
  <c r="L234" i="17"/>
  <c r="M234" i="17"/>
  <c r="L242" i="17"/>
  <c r="M242" i="17"/>
  <c r="V251" i="17"/>
  <c r="W251" i="17" s="1"/>
  <c r="C256" i="17"/>
  <c r="C265" i="17" s="1"/>
  <c r="C274" i="17" s="1"/>
  <c r="C283" i="17" s="1"/>
  <c r="C292" i="17" s="1"/>
  <c r="C301" i="17" s="1"/>
  <c r="C310" i="17" s="1"/>
  <c r="C319" i="17" s="1"/>
  <c r="C328" i="17" s="1"/>
  <c r="C337" i="17" s="1"/>
  <c r="C346" i="17" s="1"/>
  <c r="C355" i="17" s="1"/>
  <c r="C364" i="17" s="1"/>
  <c r="C373" i="17" s="1"/>
  <c r="C382" i="17" s="1"/>
  <c r="C391" i="17" s="1"/>
  <c r="C400" i="17" s="1"/>
  <c r="C409" i="17" s="1"/>
  <c r="C418" i="17" s="1"/>
  <c r="C427" i="17" s="1"/>
  <c r="C436" i="17" s="1"/>
  <c r="C445" i="17" s="1"/>
  <c r="C454" i="17" s="1"/>
  <c r="C463" i="17" s="1"/>
  <c r="C472" i="17" s="1"/>
  <c r="C481" i="17" s="1"/>
  <c r="C490" i="17" s="1"/>
  <c r="C499" i="17" s="1"/>
  <c r="V244" i="17"/>
  <c r="W244" i="17" s="1"/>
  <c r="C261" i="17"/>
  <c r="C270" i="17" s="1"/>
  <c r="C279" i="17" s="1"/>
  <c r="C288" i="17" s="1"/>
  <c r="C297" i="17" s="1"/>
  <c r="C306" i="17" s="1"/>
  <c r="C315" i="17" s="1"/>
  <c r="C324" i="17" s="1"/>
  <c r="C333" i="17" s="1"/>
  <c r="C342" i="17" s="1"/>
  <c r="C351" i="17" s="1"/>
  <c r="C360" i="17" s="1"/>
  <c r="C369" i="17" s="1"/>
  <c r="C378" i="17" s="1"/>
  <c r="C387" i="17" s="1"/>
  <c r="C396" i="17" s="1"/>
  <c r="C405" i="17" s="1"/>
  <c r="C414" i="17" s="1"/>
  <c r="C423" i="17" s="1"/>
  <c r="C432" i="17" s="1"/>
  <c r="C441" i="17" s="1"/>
  <c r="C450" i="17" s="1"/>
  <c r="C459" i="17" s="1"/>
  <c r="C468" i="17" s="1"/>
  <c r="C477" i="17" s="1"/>
  <c r="C486" i="17" s="1"/>
  <c r="C495" i="17" s="1"/>
  <c r="C255" i="17"/>
  <c r="C264" i="17" s="1"/>
  <c r="C273" i="17" s="1"/>
  <c r="C282" i="17" s="1"/>
  <c r="C291" i="17" s="1"/>
  <c r="C300" i="17" s="1"/>
  <c r="C309" i="17" s="1"/>
  <c r="C318" i="17" s="1"/>
  <c r="C327" i="17" s="1"/>
  <c r="C336" i="17" s="1"/>
  <c r="C345" i="17" s="1"/>
  <c r="C354" i="17" s="1"/>
  <c r="C363" i="17" s="1"/>
  <c r="C372" i="17" s="1"/>
  <c r="C381" i="17" s="1"/>
  <c r="C390" i="17" s="1"/>
  <c r="C399" i="17" s="1"/>
  <c r="C408" i="17" s="1"/>
  <c r="C417" i="17" s="1"/>
  <c r="C426" i="17" s="1"/>
  <c r="C435" i="17" s="1"/>
  <c r="C444" i="17" s="1"/>
  <c r="C453" i="17" s="1"/>
  <c r="C462" i="17" s="1"/>
  <c r="C471" i="17" s="1"/>
  <c r="C480" i="17" s="1"/>
  <c r="C489" i="17" s="1"/>
  <c r="C498" i="17" s="1"/>
  <c r="C258" i="17"/>
  <c r="C267" i="17" s="1"/>
  <c r="C276" i="17" s="1"/>
  <c r="C285" i="17" s="1"/>
  <c r="C294" i="17" s="1"/>
  <c r="C303" i="17" s="1"/>
  <c r="C312" i="17" s="1"/>
  <c r="C321" i="17" s="1"/>
  <c r="C330" i="17" s="1"/>
  <c r="C339" i="17" s="1"/>
  <c r="C348" i="17" s="1"/>
  <c r="C357" i="17" s="1"/>
  <c r="C366" i="17" s="1"/>
  <c r="C375" i="17" s="1"/>
  <c r="C384" i="17" s="1"/>
  <c r="C393" i="17" s="1"/>
  <c r="C402" i="17" s="1"/>
  <c r="C411" i="17" s="1"/>
  <c r="C420" i="17" s="1"/>
  <c r="C429" i="17" s="1"/>
  <c r="C438" i="17" s="1"/>
  <c r="C447" i="17" s="1"/>
  <c r="C456" i="17" s="1"/>
  <c r="C465" i="17" s="1"/>
  <c r="C474" i="17" s="1"/>
  <c r="C483" i="17" s="1"/>
  <c r="C492" i="17" s="1"/>
  <c r="C501" i="17" s="1"/>
  <c r="V240" i="17"/>
  <c r="W240" i="17" s="1"/>
  <c r="V237" i="17"/>
  <c r="W237" i="17" s="1"/>
  <c r="V238" i="17"/>
  <c r="W238" i="17" s="1"/>
  <c r="V227" i="17"/>
  <c r="W227" i="17" s="1"/>
  <c r="V232" i="17"/>
  <c r="W232" i="17" s="1"/>
  <c r="V243" i="17"/>
  <c r="W243" i="17" s="1"/>
  <c r="C245" i="17"/>
  <c r="C250" i="17"/>
  <c r="M238" i="17" l="1"/>
  <c r="L238" i="17"/>
  <c r="M243" i="17"/>
  <c r="L243" i="17"/>
  <c r="L244" i="17"/>
  <c r="M244" i="17"/>
  <c r="L227" i="17"/>
  <c r="M227" i="17"/>
  <c r="M251" i="17"/>
  <c r="L251" i="17"/>
  <c r="L232" i="17"/>
  <c r="M232" i="17"/>
  <c r="L237" i="17"/>
  <c r="M237" i="17"/>
  <c r="L240" i="17"/>
  <c r="M240" i="17"/>
  <c r="V249" i="17"/>
  <c r="W249" i="17" s="1"/>
  <c r="C259" i="17"/>
  <c r="C268" i="17" s="1"/>
  <c r="C277" i="17" s="1"/>
  <c r="C286" i="17" s="1"/>
  <c r="C295" i="17" s="1"/>
  <c r="C304" i="17" s="1"/>
  <c r="C313" i="17" s="1"/>
  <c r="C322" i="17" s="1"/>
  <c r="C331" i="17" s="1"/>
  <c r="C340" i="17" s="1"/>
  <c r="C349" i="17" s="1"/>
  <c r="C358" i="17" s="1"/>
  <c r="C367" i="17" s="1"/>
  <c r="C376" i="17" s="1"/>
  <c r="C385" i="17" s="1"/>
  <c r="C394" i="17" s="1"/>
  <c r="C403" i="17" s="1"/>
  <c r="C412" i="17" s="1"/>
  <c r="C421" i="17" s="1"/>
  <c r="C430" i="17" s="1"/>
  <c r="C439" i="17" s="1"/>
  <c r="C448" i="17" s="1"/>
  <c r="C457" i="17" s="1"/>
  <c r="C466" i="17" s="1"/>
  <c r="C475" i="17" s="1"/>
  <c r="C484" i="17" s="1"/>
  <c r="C493" i="17" s="1"/>
  <c r="V246" i="17"/>
  <c r="W246" i="17" s="1"/>
  <c r="C254" i="17"/>
  <c r="C263" i="17" s="1"/>
  <c r="C272" i="17" s="1"/>
  <c r="C281" i="17" s="1"/>
  <c r="C290" i="17" s="1"/>
  <c r="C299" i="17" s="1"/>
  <c r="C308" i="17" s="1"/>
  <c r="C317" i="17" s="1"/>
  <c r="C326" i="17" s="1"/>
  <c r="C335" i="17" s="1"/>
  <c r="C344" i="17" s="1"/>
  <c r="C353" i="17" s="1"/>
  <c r="C362" i="17" s="1"/>
  <c r="C371" i="17" s="1"/>
  <c r="C380" i="17" s="1"/>
  <c r="C389" i="17" s="1"/>
  <c r="C398" i="17" s="1"/>
  <c r="C407" i="17" s="1"/>
  <c r="C416" i="17" s="1"/>
  <c r="C425" i="17" s="1"/>
  <c r="C434" i="17" s="1"/>
  <c r="C443" i="17" s="1"/>
  <c r="C452" i="17" s="1"/>
  <c r="C461" i="17" s="1"/>
  <c r="C470" i="17" s="1"/>
  <c r="C479" i="17" s="1"/>
  <c r="C488" i="17" s="1"/>
  <c r="C497" i="17" s="1"/>
  <c r="V247" i="17"/>
  <c r="W247" i="17" s="1"/>
  <c r="V252" i="17"/>
  <c r="W252" i="17" s="1"/>
  <c r="V236" i="17"/>
  <c r="W236" i="17" s="1"/>
  <c r="V241" i="17"/>
  <c r="W241" i="17" s="1"/>
  <c r="L241" i="17" l="1"/>
  <c r="M241" i="17"/>
  <c r="L236" i="17"/>
  <c r="M236" i="17"/>
  <c r="L252" i="17"/>
  <c r="M252" i="17"/>
  <c r="L247" i="17"/>
  <c r="M247" i="17"/>
  <c r="M246" i="17"/>
  <c r="L246" i="17"/>
  <c r="L249" i="17"/>
  <c r="M249" i="17"/>
  <c r="V250" i="17"/>
  <c r="W250" i="17" s="1"/>
  <c r="V245" i="17"/>
  <c r="W245" i="17" s="1"/>
  <c r="L245" i="17" l="1"/>
  <c r="M245" i="17"/>
  <c r="L250" i="17"/>
  <c r="M250" i="17"/>
</calcChain>
</file>

<file path=xl/sharedStrings.xml><?xml version="1.0" encoding="utf-8"?>
<sst xmlns="http://schemas.openxmlformats.org/spreadsheetml/2006/main" count="804" uniqueCount="252">
  <si>
    <t>Please email back to:</t>
  </si>
  <si>
    <t>entries@cofd.co.uk</t>
  </si>
  <si>
    <t>Instructions:</t>
  </si>
  <si>
    <r>
      <rPr>
        <b/>
        <sz val="11"/>
        <color indexed="8"/>
        <rFont val="Calibri"/>
        <family val="2"/>
      </rPr>
      <t>First</t>
    </r>
    <r>
      <rPr>
        <sz val="11"/>
        <color indexed="8"/>
        <rFont val="Calibri"/>
        <family val="2"/>
      </rPr>
      <t>, enter club details in boxes below (club name will then automatically complete as you make entries).</t>
    </r>
  </si>
  <si>
    <t>Enter names of all competitors with Licence numbers on the "Names and Numbers" page (you can cut and paste a complete club list here if you want)</t>
  </si>
  <si>
    <t>Once completed  (and saved locally) you should email this spreadsheet to  entries@cofd.co.uk</t>
  </si>
  <si>
    <t>Club name:</t>
  </si>
  <si>
    <t>Club Colours:</t>
  </si>
  <si>
    <t>Address for correspondence:</t>
  </si>
  <si>
    <t>Phone number (mobile preferred):</t>
  </si>
  <si>
    <t xml:space="preserve">     email address :</t>
  </si>
  <si>
    <t>Name of person making this entry:</t>
  </si>
  <si>
    <t>Position in Club:</t>
  </si>
  <si>
    <t>Entry fees due =</t>
  </si>
  <si>
    <t>Declaration</t>
  </si>
  <si>
    <r>
      <t>I certify that all the competitors named are amateur members of this Club, which is affiliated to Scottish Rowing, or of the Club(s) shown against their names, such Clubs being affiliated to …</t>
    </r>
    <r>
      <rPr>
        <i/>
        <sz val="9"/>
        <color indexed="8"/>
        <rFont val="Calibri"/>
        <family val="2"/>
      </rPr>
      <t xml:space="preserve"> (enter other Association name in box on right </t>
    </r>
    <r>
      <rPr>
        <b/>
        <i/>
        <sz val="9"/>
        <color rgb="FF000000"/>
        <rFont val="Calibri"/>
        <family val="2"/>
      </rPr>
      <t>only</t>
    </r>
    <r>
      <rPr>
        <i/>
        <sz val="9"/>
        <color indexed="8"/>
        <rFont val="Calibri"/>
        <family val="2"/>
      </rPr>
      <t xml:space="preserve"> if applicable)</t>
    </r>
    <r>
      <rPr>
        <sz val="11"/>
        <color theme="1"/>
        <rFont val="Calibri"/>
        <family val="2"/>
        <scheme val="minor"/>
      </rPr>
      <t xml:space="preserve">  and are eligible to compete in the events for which they are entered.
The Club(s) further certifies/certify that each competitor will race in a boat which complies in all respects with the SR Water Safety Code.
</t>
    </r>
  </si>
  <si>
    <r>
      <t xml:space="preserve">Scottish Rowing
 </t>
    </r>
    <r>
      <rPr>
        <i/>
        <sz val="11"/>
        <color theme="0" tint="-0.34998626667073579"/>
        <rFont val="Calibri"/>
        <family val="2"/>
        <scheme val="minor"/>
      </rPr>
      <t>(delete or add another association name only if required)</t>
    </r>
  </si>
  <si>
    <r>
      <rPr>
        <b/>
        <sz val="11"/>
        <color indexed="8"/>
        <rFont val="Calibri"/>
        <family val="2"/>
      </rPr>
      <t>Publicity/ photography / data sharing:</t>
    </r>
    <r>
      <rPr>
        <sz val="11"/>
        <color theme="1"/>
        <rFont val="Calibri"/>
        <family val="2"/>
        <scheme val="minor"/>
      </rPr>
      <t xml:space="preserve">
Be aware that the Committee of the Dee will publish names of competitors, their clubs and winners of events on their website.  
Photographs may also be taken during this event and published on the internet.</t>
    </r>
  </si>
  <si>
    <t>Type your name in box to accept:</t>
  </si>
  <si>
    <t>Please enter the date:</t>
  </si>
  <si>
    <t xml:space="preserve">List of competitors for:  </t>
  </si>
  <si>
    <t>Name (First Last)</t>
  </si>
  <si>
    <t>Licence Number</t>
  </si>
  <si>
    <t>Club</t>
  </si>
  <si>
    <t>Cox</t>
  </si>
  <si>
    <t>Notes</t>
  </si>
  <si>
    <t>Event</t>
  </si>
  <si>
    <r>
      <rPr>
        <b/>
        <u/>
        <sz val="11"/>
        <color theme="1"/>
        <rFont val="Calibri"/>
        <family val="2"/>
        <scheme val="minor"/>
      </rPr>
      <t>Short</t>
    </r>
    <r>
      <rPr>
        <b/>
        <sz val="11"/>
        <color theme="1"/>
        <rFont val="Calibri"/>
        <family val="2"/>
        <scheme val="minor"/>
      </rPr>
      <t xml:space="preserve"> Club name (eg ABC,  GWC,  St And UBC) :</t>
    </r>
  </si>
  <si>
    <r>
      <t xml:space="preserve">Entries close at    </t>
    </r>
    <r>
      <rPr>
        <b/>
        <sz val="12"/>
        <color theme="5" tint="-0.499984740745262"/>
        <rFont val="Calibri"/>
        <family val="2"/>
        <scheme val="minor"/>
      </rPr>
      <t xml:space="preserve">10pm on </t>
    </r>
  </si>
  <si>
    <t>CoD HOR</t>
  </si>
  <si>
    <t>Event No.</t>
  </si>
  <si>
    <t>Division</t>
  </si>
  <si>
    <t>No. in Crew</t>
  </si>
  <si>
    <t>Date</t>
  </si>
  <si>
    <t>Time</t>
  </si>
  <si>
    <t>Event Entered</t>
  </si>
  <si>
    <t>club</t>
  </si>
  <si>
    <t>Club of each crew member</t>
  </si>
  <si>
    <t>List of club and unique clubs in crew</t>
  </si>
  <si>
    <t>Build list of clubs in crew</t>
  </si>
  <si>
    <t>Crew Size</t>
  </si>
  <si>
    <t>Event Num</t>
  </si>
  <si>
    <t>Club (enter if different)</t>
  </si>
  <si>
    <t>Fee</t>
  </si>
  <si>
    <t>Per Rower</t>
  </si>
  <si>
    <t>Committee of the Dee</t>
  </si>
  <si>
    <t>Go to the Entries tab and complete a line for each crew in each event.</t>
  </si>
  <si>
    <t>Notes can be added in Column P (eg Masters status or boat-sharing)</t>
  </si>
  <si>
    <r>
      <t xml:space="preserve">Ensure members of composite crews are also added to the list </t>
    </r>
    <r>
      <rPr>
        <b/>
        <sz val="12"/>
        <color theme="1"/>
        <rFont val="Calibri"/>
        <family val="2"/>
        <scheme val="minor"/>
      </rPr>
      <t>with their club</t>
    </r>
  </si>
  <si>
    <r>
      <t>Enter Name (eg John Smith), Licence number and Club (</t>
    </r>
    <r>
      <rPr>
        <b/>
        <i/>
        <sz val="11"/>
        <color theme="8" tint="-0.249977111117893"/>
        <rFont val="Calibri"/>
        <family val="2"/>
        <scheme val="minor"/>
      </rPr>
      <t xml:space="preserve">ONLY </t>
    </r>
    <r>
      <rPr>
        <i/>
        <sz val="11"/>
        <color theme="8" tint="-0.249977111117893"/>
        <rFont val="Calibri"/>
        <family val="2"/>
        <scheme val="minor"/>
      </rPr>
      <t>if diffent above)</t>
    </r>
  </si>
  <si>
    <t>Licence Numbers</t>
  </si>
  <si>
    <t>Event number</t>
  </si>
  <si>
    <t>boat type</t>
  </si>
  <si>
    <t>Name</t>
  </si>
  <si>
    <t>Primary Club</t>
  </si>
  <si>
    <t>Entering club</t>
  </si>
  <si>
    <t>crew club</t>
  </si>
  <si>
    <t>crew id</t>
  </si>
  <si>
    <t>first name</t>
  </si>
  <si>
    <t>surname</t>
  </si>
  <si>
    <t>sr member number</t>
  </si>
  <si>
    <t>position</t>
  </si>
  <si>
    <t>crew letter</t>
  </si>
  <si>
    <t>base crew letter</t>
  </si>
  <si>
    <t>Crew number</t>
  </si>
  <si>
    <t>Crew Pos</t>
  </si>
  <si>
    <t>crew size</t>
  </si>
  <si>
    <t>last space in name</t>
  </si>
  <si>
    <t>num Rowers</t>
  </si>
  <si>
    <t>Saturday</t>
  </si>
  <si>
    <t>Sunday</t>
  </si>
  <si>
    <t xml:space="preserve"> </t>
  </si>
  <si>
    <t>Entry Fee (£)</t>
  </si>
  <si>
    <t>Missing Names</t>
  </si>
  <si>
    <r>
      <t xml:space="preserve">Where posible fields are completed for you. (darkened fields) Do not amend these.
</t>
    </r>
    <r>
      <rPr>
        <b/>
        <sz val="12"/>
        <color theme="1"/>
        <rFont val="Calibri"/>
        <family val="2"/>
        <scheme val="minor"/>
      </rPr>
      <t>Note:</t>
    </r>
    <r>
      <rPr>
        <sz val="12"/>
        <color theme="1"/>
        <rFont val="Calibri"/>
        <family val="2"/>
        <scheme val="minor"/>
      </rPr>
      <t xml:space="preserve"> Detected problems will be highlighted in red (eg duplicate entries, too many crew names)</t>
    </r>
  </si>
  <si>
    <r>
      <t xml:space="preserve">Select the event in </t>
    </r>
    <r>
      <rPr>
        <b/>
        <sz val="12"/>
        <color theme="1"/>
        <rFont val="Calibri"/>
        <family val="2"/>
        <scheme val="minor"/>
      </rPr>
      <t>column B</t>
    </r>
    <r>
      <rPr>
        <sz val="12"/>
        <color theme="1"/>
        <rFont val="Calibri"/>
        <family val="2"/>
        <scheme val="minor"/>
      </rPr>
      <t xml:space="preserve"> from drop-down list. (Event number will show as red until crew names are entered.)</t>
    </r>
  </si>
  <si>
    <r>
      <t>Enter competitors names (as entered in step 3). Selected from drop-down list. 
(</t>
    </r>
    <r>
      <rPr>
        <b/>
        <sz val="12"/>
        <color theme="1"/>
        <rFont val="Calibri"/>
        <family val="2"/>
        <scheme val="minor"/>
      </rPr>
      <t>Note:</t>
    </r>
    <r>
      <rPr>
        <sz val="12"/>
        <color theme="1"/>
        <rFont val="Calibri"/>
        <family val="2"/>
        <scheme val="minor"/>
      </rPr>
      <t xml:space="preserve"> if you start typing the list will filter the list to make selection easier/quicker.)</t>
    </r>
  </si>
  <si>
    <r>
      <t>A "</t>
    </r>
    <r>
      <rPr>
        <b/>
        <sz val="12"/>
        <color theme="1"/>
        <rFont val="Calibri"/>
        <family val="2"/>
        <scheme val="minor"/>
      </rPr>
      <t>v</t>
    </r>
    <r>
      <rPr>
        <sz val="12"/>
        <color theme="1"/>
        <rFont val="Calibri"/>
        <family val="2"/>
        <scheme val="minor"/>
      </rPr>
      <t>" in column C indicates that this is an unused line, with further entries below</t>
    </r>
  </si>
  <si>
    <t>North East Regatta</t>
  </si>
  <si>
    <t>Crews
 Entered</t>
  </si>
  <si>
    <t>Total 
Fee</t>
  </si>
  <si>
    <t>Select Event HERE</t>
  </si>
  <si>
    <t>Dee Sc</t>
  </si>
  <si>
    <t>Carol Wallace</t>
  </si>
  <si>
    <t>A123</t>
  </si>
  <si>
    <t>Louise Kelly</t>
  </si>
  <si>
    <t>A124</t>
  </si>
  <si>
    <t>Catherine Grainger</t>
  </si>
  <si>
    <t>A125</t>
  </si>
  <si>
    <t>Leander</t>
  </si>
  <si>
    <t>Ron Wallace</t>
  </si>
  <si>
    <t>A126</t>
  </si>
  <si>
    <t>A127</t>
  </si>
  <si>
    <t>Dan Davidson</t>
  </si>
  <si>
    <t>A128</t>
  </si>
  <si>
    <t>Gary Bain</t>
  </si>
  <si>
    <t>A129</t>
  </si>
  <si>
    <t>Bob Newton</t>
  </si>
  <si>
    <t>A130</t>
  </si>
  <si>
    <t>Micky Mouse</t>
  </si>
  <si>
    <t>A131</t>
  </si>
  <si>
    <t>Toytown RC</t>
  </si>
  <si>
    <t>Donald Duck</t>
  </si>
  <si>
    <t>A132</t>
  </si>
  <si>
    <t>Minnie Mouse</t>
  </si>
  <si>
    <t>A133</t>
  </si>
  <si>
    <t>Crew Number</t>
  </si>
  <si>
    <t>Day</t>
  </si>
  <si>
    <t>Event Number</t>
  </si>
  <si>
    <t>Event Name</t>
  </si>
  <si>
    <t>Entering Club</t>
  </si>
  <si>
    <t>Names</t>
  </si>
  <si>
    <t>Mas I</t>
  </si>
  <si>
    <t>borrowing boat</t>
  </si>
  <si>
    <t>Dee Sc-2A</t>
  </si>
  <si>
    <t>Carol</t>
  </si>
  <si>
    <t>Wallace</t>
  </si>
  <si>
    <t>Kelly</t>
  </si>
  <si>
    <t>A</t>
  </si>
  <si>
    <t/>
  </si>
  <si>
    <t>Louise</t>
  </si>
  <si>
    <t>Dee Sc-4B</t>
  </si>
  <si>
    <t>Dan</t>
  </si>
  <si>
    <t>Davidson</t>
  </si>
  <si>
    <t>B</t>
  </si>
  <si>
    <t>Gary</t>
  </si>
  <si>
    <t>Bain</t>
  </si>
  <si>
    <t>Brian</t>
  </si>
  <si>
    <t>Ron</t>
  </si>
  <si>
    <t>Bob</t>
  </si>
  <si>
    <t>Newton</t>
  </si>
  <si>
    <t>C</t>
  </si>
  <si>
    <t>Dee Sc/Leander/Toytown RC</t>
  </si>
  <si>
    <t>Dee Sc-4C</t>
  </si>
  <si>
    <t>Duck</t>
  </si>
  <si>
    <t>Catherine</t>
  </si>
  <si>
    <t>Grainger</t>
  </si>
  <si>
    <t>Donald</t>
  </si>
  <si>
    <t>Micky</t>
  </si>
  <si>
    <t>Mouse</t>
  </si>
  <si>
    <t>Dee Sc-2D</t>
  </si>
  <si>
    <t>D</t>
  </si>
  <si>
    <t>Minnie</t>
  </si>
  <si>
    <t>Dee Sc-8E</t>
  </si>
  <si>
    <t>E</t>
  </si>
  <si>
    <t>Dee Sc-1F</t>
  </si>
  <si>
    <t>F</t>
  </si>
  <si>
    <t>Dee Sc/Leander</t>
  </si>
  <si>
    <t>Dee Sc-1G</t>
  </si>
  <si>
    <t>G</t>
  </si>
  <si>
    <t>Dee Sc-1H</t>
  </si>
  <si>
    <t>H</t>
  </si>
  <si>
    <t>Dee Sc-4I</t>
  </si>
  <si>
    <t>I</t>
  </si>
  <si>
    <t>(01)  R1 Eights</t>
  </si>
  <si>
    <t>(20)   Wom Mas  2-</t>
  </si>
  <si>
    <t>(33)   Mas  1x</t>
  </si>
  <si>
    <t>(53)  Open  4x</t>
  </si>
  <si>
    <t>(59)  Mas  4+</t>
  </si>
  <si>
    <t>Alison Bain</t>
  </si>
  <si>
    <t>A134</t>
  </si>
  <si>
    <t>umpiring in Div 1</t>
  </si>
  <si>
    <t>Dee Sc/Toytown RC</t>
  </si>
  <si>
    <t>Dee Sc-4J</t>
  </si>
  <si>
    <t>J</t>
  </si>
  <si>
    <t>Dee Sc-4K</t>
  </si>
  <si>
    <t>K</t>
  </si>
  <si>
    <t>Alison</t>
  </si>
  <si>
    <t>boat - FourMeeDeeable</t>
  </si>
  <si>
    <t>boat: -4 Deg</t>
  </si>
  <si>
    <t>Dee Sc-1L</t>
  </si>
  <si>
    <t>L</t>
  </si>
  <si>
    <t>Dee Sc-1M</t>
  </si>
  <si>
    <t>M</t>
  </si>
  <si>
    <t>Dee Sc-4N</t>
  </si>
  <si>
    <t>N</t>
  </si>
  <si>
    <t>Dee Sc-1Q</t>
  </si>
  <si>
    <t>Q</t>
  </si>
  <si>
    <t>R1 Eights</t>
  </si>
  <si>
    <t>Wom Nov Eights</t>
  </si>
  <si>
    <t>Nov Eights</t>
  </si>
  <si>
    <t>Wom Open 4x</t>
  </si>
  <si>
    <t>Open 4-</t>
  </si>
  <si>
    <t>R2 4+</t>
  </si>
  <si>
    <t>Nov 4+</t>
  </si>
  <si>
    <t>Wom R1 4+</t>
  </si>
  <si>
    <t>Wom R2 4+</t>
  </si>
  <si>
    <t>Nov Mas 4+</t>
  </si>
  <si>
    <t>Wom Nov Mas 4+</t>
  </si>
  <si>
    <t>J-15 4x+</t>
  </si>
  <si>
    <t>J-14 4x+</t>
  </si>
  <si>
    <t>J-13 4x+</t>
  </si>
  <si>
    <t>Wom J-15 4x+</t>
  </si>
  <si>
    <t>Wom J-14 4x+</t>
  </si>
  <si>
    <t>Wom J-13 4x+</t>
  </si>
  <si>
    <t>Open 2-</t>
  </si>
  <si>
    <t>Wom R2 2-</t>
  </si>
  <si>
    <t>Mas 2-</t>
  </si>
  <si>
    <t>Wom Mas 2-</t>
  </si>
  <si>
    <t>J-18 2-</t>
  </si>
  <si>
    <t>Wom J-18 2-</t>
  </si>
  <si>
    <t>R2 2x</t>
  </si>
  <si>
    <t>Wom Nov 2x</t>
  </si>
  <si>
    <t>Wom Mas 2x</t>
  </si>
  <si>
    <t>J-18 2x</t>
  </si>
  <si>
    <t>J-16 2x</t>
  </si>
  <si>
    <t>Wom J-18 2x</t>
  </si>
  <si>
    <t>Wom J-16 2x</t>
  </si>
  <si>
    <t>Open 1x</t>
  </si>
  <si>
    <t>Nov 1x</t>
  </si>
  <si>
    <t>Wom R2 1x</t>
  </si>
  <si>
    <t>Mas 1x</t>
  </si>
  <si>
    <t>J-18 1x</t>
  </si>
  <si>
    <t>J-16 1x</t>
  </si>
  <si>
    <t>Wom J-18 1x</t>
  </si>
  <si>
    <t>Wom J-16 1x</t>
  </si>
  <si>
    <t>Wom R1 Eights</t>
  </si>
  <si>
    <t>Open 4x</t>
  </si>
  <si>
    <t>Wom Open 4-</t>
  </si>
  <si>
    <t>R1 4+</t>
  </si>
  <si>
    <t>Wom Nov 4+</t>
  </si>
  <si>
    <t>Mas 4+</t>
  </si>
  <si>
    <t>Wom Mas 4+</t>
  </si>
  <si>
    <t>J-18 4+</t>
  </si>
  <si>
    <t>J-16 4+</t>
  </si>
  <si>
    <t>Wom J-18 4+</t>
  </si>
  <si>
    <t>Wom J-16 4+</t>
  </si>
  <si>
    <t>Mixed 4+</t>
  </si>
  <si>
    <t>R2 2-</t>
  </si>
  <si>
    <t>Wom Open 2-</t>
  </si>
  <si>
    <t>Open 2x</t>
  </si>
  <si>
    <t>Nov 2x</t>
  </si>
  <si>
    <t>Wom Open 2x</t>
  </si>
  <si>
    <t>Wom R2 2x</t>
  </si>
  <si>
    <t>Mas 2x</t>
  </si>
  <si>
    <t>J-15 2x</t>
  </si>
  <si>
    <t>J-14 2x</t>
  </si>
  <si>
    <t>J-13 2x</t>
  </si>
  <si>
    <t>Wom J-15 2x</t>
  </si>
  <si>
    <t>Wom J-14 2x</t>
  </si>
  <si>
    <t>Wom J-13 2x</t>
  </si>
  <si>
    <t>R2 1x</t>
  </si>
  <si>
    <t>Wom Open 1x</t>
  </si>
  <si>
    <t>Wom Nov 1x</t>
  </si>
  <si>
    <t>Wom Mas 1x</t>
  </si>
  <si>
    <t>J-15 1x</t>
  </si>
  <si>
    <t>J-14 1x</t>
  </si>
  <si>
    <t>J-13 1x</t>
  </si>
  <si>
    <t>Wom J-15 1x</t>
  </si>
  <si>
    <t>Wom J-14 1x</t>
  </si>
  <si>
    <t>Wom J-13 1x</t>
  </si>
  <si>
    <t>Entry Form for Aberdeen Rowing Events                          v2.6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</si>
</sst>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164" formatCode="dddd\ dd\ mmmm\ yyyy"/>
    <numFmt numFmtId="165" formatCode="&quot;£&quot;#,##0.00"/>
  </numFmts>
  <fonts count="33" x14ac:knownFonts="1">
    <font>
      <sz val="11"/>
      <color theme="1"/>
      <name val="Calibri"/>
      <family val="2"/>
      <scheme val="minor"/>
    </font>
    <font>
      <sz val="11"/>
      <color indexed="8"/>
      <name val="Calibri"/>
      <family val="2"/>
    </font>
    <font>
      <i/>
      <sz val="9"/>
      <color indexed="8"/>
      <name val="Calibri"/>
      <family val="2"/>
    </font>
    <font>
      <b/>
      <sz val="11"/>
      <color indexed="8"/>
      <name val="Calibri"/>
      <family val="2"/>
    </font>
    <font>
      <b/>
      <sz val="11"/>
      <color theme="1"/>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b/>
      <i/>
      <sz val="9"/>
      <color rgb="FF000000"/>
      <name val="Calibri"/>
      <family val="2"/>
    </font>
    <font>
      <sz val="8"/>
      <name val="Calibri"/>
      <family val="2"/>
      <scheme val="minor"/>
    </font>
    <font>
      <i/>
      <sz val="11"/>
      <color theme="0" tint="-0.34998626667073579"/>
      <name val="Calibri"/>
      <family val="2"/>
      <scheme val="minor"/>
    </font>
    <font>
      <i/>
      <sz val="11"/>
      <color theme="8" tint="-0.249977111117893"/>
      <name val="Calibri"/>
      <family val="2"/>
      <scheme val="minor"/>
    </font>
    <font>
      <b/>
      <i/>
      <sz val="11"/>
      <color theme="8" tint="-0.249977111117893"/>
      <name val="Calibri"/>
      <family val="2"/>
      <scheme val="minor"/>
    </font>
    <font>
      <b/>
      <sz val="11"/>
      <color theme="5" tint="-0.249977111117893"/>
      <name val="Calibri"/>
      <family val="2"/>
      <scheme val="minor"/>
    </font>
    <font>
      <sz val="11"/>
      <color theme="1"/>
      <name val="Calibri"/>
      <family val="2"/>
      <scheme val="minor"/>
    </font>
    <font>
      <b/>
      <sz val="12"/>
      <color theme="5" tint="-0.499984740745262"/>
      <name val="Calibri"/>
      <family val="2"/>
      <scheme val="minor"/>
    </font>
    <font>
      <b/>
      <sz val="12"/>
      <color theme="5" tint="-0.249977111117893"/>
      <name val="Calibri"/>
      <family val="2"/>
      <scheme val="minor"/>
    </font>
    <font>
      <b/>
      <u/>
      <sz val="11"/>
      <color theme="1"/>
      <name val="Calibri"/>
      <family val="2"/>
      <scheme val="minor"/>
    </font>
    <font>
      <sz val="11"/>
      <color theme="0"/>
      <name val="Calibri"/>
      <family val="2"/>
      <scheme val="minor"/>
    </font>
    <font>
      <sz val="11"/>
      <color theme="1"/>
      <name val="Calibri"/>
      <family val="2"/>
    </font>
    <font>
      <b/>
      <sz val="10"/>
      <name val="Arial"/>
      <family val="2"/>
    </font>
    <font>
      <b/>
      <sz val="11"/>
      <name val="Arial"/>
      <family val="2"/>
    </font>
    <font>
      <b/>
      <sz val="12"/>
      <color theme="0"/>
      <name val="Calibri"/>
      <family val="2"/>
      <scheme val="minor"/>
    </font>
    <font>
      <b/>
      <sz val="14"/>
      <color theme="0"/>
      <name val="Calibri"/>
      <family val="2"/>
      <scheme val="minor"/>
    </font>
    <font>
      <b/>
      <sz val="18"/>
      <color theme="0"/>
      <name val="Arial"/>
      <family val="2"/>
    </font>
    <font>
      <b/>
      <sz val="11"/>
      <name val="Calibri"/>
      <family val="2"/>
      <scheme val="minor"/>
    </font>
    <font>
      <b/>
      <sz val="11"/>
      <color theme="0" tint="-0.34998626667073579"/>
      <name val="Calibri"/>
      <family val="2"/>
      <scheme val="minor"/>
    </font>
    <font>
      <b/>
      <sz val="14"/>
      <color rgb="FFFF0000"/>
      <name val="Calibri"/>
      <family val="2"/>
      <scheme val="minor"/>
    </font>
    <font>
      <sz val="14"/>
      <color rgb="FFFF0000"/>
      <name val="Calibri"/>
      <family val="2"/>
      <scheme val="minor"/>
    </font>
    <font>
      <b/>
      <sz val="12"/>
      <name val="Arial"/>
      <family val="2"/>
    </font>
    <font>
      <sz val="11"/>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9933FF"/>
        <bgColor indexed="64"/>
      </patternFill>
    </fill>
    <fill>
      <patternFill patternType="solid">
        <fgColor rgb="FFCC99FF"/>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7030A0"/>
        <bgColor indexed="64"/>
      </patternFill>
    </fill>
    <fill>
      <patternFill patternType="solid">
        <fgColor rgb="FF92D05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thin">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16" fillId="0" borderId="0" applyFont="0" applyFill="0" applyBorder="0" applyAlignment="0" applyProtection="0"/>
    <xf numFmtId="44" fontId="16" fillId="0" borderId="0" applyFont="0" applyFill="0" applyBorder="0" applyAlignment="0" applyProtection="0"/>
  </cellStyleXfs>
  <cellXfs count="126">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0" fillId="0" borderId="0" xfId="0" applyAlignment="1">
      <alignment vertical="top"/>
    </xf>
    <xf numFmtId="0" fontId="0" fillId="0" borderId="1" xfId="0" applyBorder="1" applyAlignment="1" applyProtection="1">
      <alignment horizontal="left" vertical="center" indent="1"/>
      <protection locked="0"/>
    </xf>
    <xf numFmtId="0" fontId="0" fillId="0" borderId="0" xfId="0" applyAlignment="1">
      <alignment horizontal="left" indent="1"/>
    </xf>
    <xf numFmtId="0" fontId="21" fillId="0" borderId="0" xfId="0" applyFont="1" applyAlignment="1">
      <alignment horizontal="left" vertical="center"/>
    </xf>
    <xf numFmtId="0" fontId="0" fillId="0" borderId="0" xfId="0" applyAlignment="1">
      <alignment horizontal="left" vertical="center"/>
    </xf>
    <xf numFmtId="0" fontId="22" fillId="7" borderId="10"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23" fillId="7" borderId="10" xfId="0" applyFont="1" applyFill="1" applyBorder="1" applyAlignment="1">
      <alignment horizontal="center" vertical="center" shrinkToFit="1"/>
    </xf>
    <xf numFmtId="0" fontId="0" fillId="5" borderId="0" xfId="0" applyFill="1" applyAlignment="1">
      <alignment horizontal="center" vertical="center"/>
    </xf>
    <xf numFmtId="0" fontId="0" fillId="5" borderId="0" xfId="0" applyFill="1" applyAlignment="1">
      <alignment vertical="center"/>
    </xf>
    <xf numFmtId="0" fontId="21" fillId="5" borderId="0" xfId="0" applyFont="1" applyFill="1" applyAlignment="1">
      <alignment horizontal="center" vertical="center"/>
    </xf>
    <xf numFmtId="0" fontId="21" fillId="0" borderId="1" xfId="0" applyFont="1" applyBorder="1" applyAlignment="1" applyProtection="1">
      <alignment horizontal="center" vertical="center" shrinkToFit="1"/>
      <protection locked="0"/>
    </xf>
    <xf numFmtId="0" fontId="21" fillId="8" borderId="1" xfId="0" applyFont="1" applyFill="1" applyBorder="1" applyAlignment="1" applyProtection="1">
      <alignment horizontal="center" vertical="center" shrinkToFit="1"/>
      <protection locked="0"/>
    </xf>
    <xf numFmtId="0" fontId="0" fillId="0" borderId="10" xfId="0" applyBorder="1" applyAlignment="1" applyProtection="1">
      <alignment vertical="center" wrapText="1"/>
      <protection locked="0"/>
    </xf>
    <xf numFmtId="0" fontId="0" fillId="0" borderId="1" xfId="0" applyBorder="1" applyAlignment="1" applyProtection="1">
      <alignment vertical="center" wrapText="1"/>
      <protection locked="0"/>
    </xf>
    <xf numFmtId="49" fontId="0" fillId="0" borderId="11" xfId="0" applyNumberFormat="1" applyBorder="1" applyAlignment="1" applyProtection="1">
      <alignment vertical="center" wrapText="1"/>
      <protection locked="0"/>
    </xf>
    <xf numFmtId="49" fontId="0" fillId="0" borderId="13" xfId="0" applyNumberFormat="1" applyBorder="1" applyAlignment="1" applyProtection="1">
      <alignment vertical="center" wrapText="1"/>
      <protection locked="0"/>
    </xf>
    <xf numFmtId="0" fontId="0" fillId="9" borderId="0" xfId="0" applyFill="1" applyAlignment="1">
      <alignment vertical="top"/>
    </xf>
    <xf numFmtId="0" fontId="8" fillId="9" borderId="0" xfId="0" applyFont="1" applyFill="1" applyAlignment="1">
      <alignment vertical="top"/>
    </xf>
    <xf numFmtId="0" fontId="7" fillId="9" borderId="0" xfId="0" applyFont="1" applyFill="1" applyAlignment="1">
      <alignment vertical="top"/>
    </xf>
    <xf numFmtId="0" fontId="5" fillId="9" borderId="0" xfId="0" applyFont="1" applyFill="1" applyAlignment="1">
      <alignment vertical="top"/>
    </xf>
    <xf numFmtId="0" fontId="7" fillId="9" borderId="2" xfId="0" applyFont="1" applyFill="1" applyBorder="1" applyAlignment="1">
      <alignment vertical="top"/>
    </xf>
    <xf numFmtId="0" fontId="7" fillId="9" borderId="3" xfId="0" applyFont="1" applyFill="1" applyBorder="1" applyAlignment="1">
      <alignment vertical="top"/>
    </xf>
    <xf numFmtId="0" fontId="0" fillId="9" borderId="4" xfId="0" applyFill="1" applyBorder="1" applyAlignment="1">
      <alignment vertical="top"/>
    </xf>
    <xf numFmtId="0" fontId="6" fillId="9" borderId="5" xfId="0" applyFont="1" applyFill="1" applyBorder="1" applyAlignment="1">
      <alignment horizontal="center" vertical="top" wrapText="1"/>
    </xf>
    <xf numFmtId="0" fontId="0" fillId="9" borderId="5" xfId="0" applyFill="1" applyBorder="1" applyAlignment="1">
      <alignment horizontal="center" vertical="top"/>
    </xf>
    <xf numFmtId="164" fontId="17" fillId="9" borderId="14" xfId="0" applyNumberFormat="1" applyFont="1" applyFill="1" applyBorder="1" applyAlignment="1">
      <alignment horizontal="left" vertical="top" wrapText="1"/>
    </xf>
    <xf numFmtId="0" fontId="0" fillId="9" borderId="6" xfId="0" applyFill="1" applyBorder="1" applyAlignment="1">
      <alignment vertical="top"/>
    </xf>
    <xf numFmtId="0" fontId="0" fillId="9" borderId="7" xfId="0" applyFill="1" applyBorder="1" applyAlignment="1">
      <alignment vertical="top"/>
    </xf>
    <xf numFmtId="0" fontId="6" fillId="9" borderId="8" xfId="0" applyFont="1" applyFill="1" applyBorder="1" applyAlignment="1">
      <alignment vertical="top" wrapText="1"/>
    </xf>
    <xf numFmtId="0" fontId="6" fillId="9" borderId="0" xfId="0" applyFont="1" applyFill="1" applyAlignment="1">
      <alignment vertical="top" wrapText="1"/>
    </xf>
    <xf numFmtId="0" fontId="4" fillId="9" borderId="0" xfId="0" applyFont="1" applyFill="1" applyAlignment="1">
      <alignment horizontal="right" vertical="center"/>
    </xf>
    <xf numFmtId="0" fontId="4" fillId="9" borderId="0" xfId="0" applyFont="1" applyFill="1" applyAlignment="1">
      <alignment vertical="top"/>
    </xf>
    <xf numFmtId="0" fontId="0" fillId="9" borderId="0" xfId="0" applyFill="1" applyAlignment="1">
      <alignment vertical="center"/>
    </xf>
    <xf numFmtId="0" fontId="18" fillId="9" borderId="0" xfId="0" applyFont="1" applyFill="1" applyAlignment="1">
      <alignment vertical="center"/>
    </xf>
    <xf numFmtId="0" fontId="0" fillId="9" borderId="5" xfId="0" applyFill="1" applyBorder="1" applyAlignment="1">
      <alignment vertical="top"/>
    </xf>
    <xf numFmtId="0" fontId="0" fillId="4" borderId="12" xfId="0" applyFill="1" applyBorder="1" applyAlignment="1" applyProtection="1">
      <alignment horizontal="center" vertical="center" wrapText="1"/>
      <protection locked="0"/>
    </xf>
    <xf numFmtId="7" fontId="9" fillId="2" borderId="1" xfId="0" applyNumberFormat="1" applyFont="1" applyFill="1" applyBorder="1" applyAlignment="1">
      <alignment horizontal="left" vertical="center" indent="3"/>
    </xf>
    <xf numFmtId="0" fontId="4" fillId="9" borderId="0" xfId="0" applyFont="1" applyFill="1" applyAlignment="1">
      <alignment vertical="center"/>
    </xf>
    <xf numFmtId="0" fontId="0" fillId="9" borderId="0" xfId="0" applyFill="1" applyAlignment="1">
      <alignment horizontal="right" vertical="center"/>
    </xf>
    <xf numFmtId="0" fontId="13" fillId="9" borderId="0" xfId="0" applyFont="1" applyFill="1" applyAlignment="1">
      <alignment vertical="center"/>
    </xf>
    <xf numFmtId="0" fontId="4" fillId="10" borderId="17" xfId="0" applyFont="1" applyFill="1" applyBorder="1" applyAlignment="1">
      <alignment vertical="center"/>
    </xf>
    <xf numFmtId="0" fontId="4" fillId="10" borderId="18" xfId="0" applyFont="1" applyFill="1" applyBorder="1" applyAlignment="1">
      <alignment vertical="center"/>
    </xf>
    <xf numFmtId="0" fontId="4" fillId="10" borderId="19" xfId="0" applyFont="1" applyFill="1" applyBorder="1" applyAlignment="1">
      <alignment vertical="center"/>
    </xf>
    <xf numFmtId="0" fontId="0" fillId="9" borderId="0" xfId="0" applyFill="1"/>
    <xf numFmtId="0" fontId="0" fillId="9" borderId="0" xfId="0" applyFill="1" applyAlignment="1">
      <alignment horizontal="center"/>
    </xf>
    <xf numFmtId="0" fontId="0" fillId="9" borderId="1" xfId="0" applyFill="1" applyBorder="1" applyAlignment="1">
      <alignment horizontal="left" indent="1"/>
    </xf>
    <xf numFmtId="0" fontId="0" fillId="9" borderId="0" xfId="0" applyFill="1" applyAlignment="1">
      <alignment horizontal="left" indent="1"/>
    </xf>
    <xf numFmtId="0" fontId="0" fillId="3" borderId="1" xfId="0" applyFill="1" applyBorder="1" applyAlignment="1">
      <alignment horizontal="center"/>
    </xf>
    <xf numFmtId="0" fontId="20" fillId="11" borderId="0" xfId="0" applyFont="1" applyFill="1" applyAlignment="1">
      <alignment horizontal="center" vertical="center"/>
    </xf>
    <xf numFmtId="0" fontId="24" fillId="11" borderId="0" xfId="0" applyFont="1" applyFill="1" applyAlignment="1">
      <alignment horizontal="left" vertical="center"/>
    </xf>
    <xf numFmtId="0" fontId="25" fillId="11" borderId="0" xfId="0" applyFont="1" applyFill="1" applyAlignment="1">
      <alignment horizontal="left" vertical="center"/>
    </xf>
    <xf numFmtId="0" fontId="20" fillId="11" borderId="0" xfId="0" applyFont="1" applyFill="1" applyAlignment="1">
      <alignment horizontal="left" vertical="center"/>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0" fillId="0" borderId="0" xfId="0" applyAlignment="1">
      <alignment vertical="center" shrinkToFit="1"/>
    </xf>
    <xf numFmtId="0" fontId="28" fillId="0" borderId="1" xfId="0" applyFont="1" applyBorder="1" applyAlignment="1">
      <alignment horizontal="center" vertical="top" wrapText="1"/>
    </xf>
    <xf numFmtId="0" fontId="27" fillId="0" borderId="1" xfId="0" applyFont="1" applyBorder="1" applyAlignment="1">
      <alignment horizontal="center" vertical="top" wrapText="1"/>
    </xf>
    <xf numFmtId="0" fontId="0" fillId="0" borderId="1" xfId="0" applyBorder="1"/>
    <xf numFmtId="0" fontId="0" fillId="0" borderId="1" xfId="0" applyBorder="1" applyAlignment="1">
      <alignment horizontal="center"/>
    </xf>
    <xf numFmtId="164" fontId="7" fillId="6" borderId="20" xfId="0" applyNumberFormat="1" applyFont="1" applyFill="1" applyBorder="1" applyAlignment="1">
      <alignment horizontal="left" vertical="center" indent="3"/>
    </xf>
    <xf numFmtId="0" fontId="0" fillId="10" borderId="1" xfId="0" applyFill="1" applyBorder="1" applyAlignment="1">
      <alignment horizontal="center" vertical="top" wrapText="1"/>
    </xf>
    <xf numFmtId="0" fontId="0" fillId="9" borderId="0" xfId="0" applyFill="1" applyAlignment="1">
      <alignment horizontal="center" vertical="top" wrapText="1"/>
    </xf>
    <xf numFmtId="0" fontId="0" fillId="9" borderId="1" xfId="0" applyFill="1" applyBorder="1" applyAlignment="1">
      <alignment horizontal="center" vertical="top" wrapText="1"/>
    </xf>
    <xf numFmtId="0" fontId="0" fillId="0" borderId="0" xfId="0" applyAlignment="1">
      <alignment horizontal="center" vertical="top" wrapText="1"/>
    </xf>
    <xf numFmtId="0" fontId="21" fillId="0" borderId="1" xfId="1" applyNumberFormat="1" applyFont="1" applyBorder="1" applyAlignment="1" applyProtection="1">
      <alignment vertical="center"/>
      <protection locked="0"/>
    </xf>
    <xf numFmtId="0" fontId="21" fillId="8" borderId="1" xfId="1" applyNumberFormat="1" applyFont="1" applyFill="1" applyBorder="1" applyAlignment="1" applyProtection="1">
      <alignment vertical="center"/>
      <protection locked="0"/>
    </xf>
    <xf numFmtId="0" fontId="22" fillId="7" borderId="10" xfId="0" applyFont="1" applyFill="1" applyBorder="1" applyAlignment="1">
      <alignment horizontal="center" vertical="top" wrapText="1"/>
    </xf>
    <xf numFmtId="164" fontId="7" fillId="6" borderId="0" xfId="0" applyNumberFormat="1" applyFont="1" applyFill="1" applyAlignment="1">
      <alignment vertical="center"/>
    </xf>
    <xf numFmtId="0" fontId="26" fillId="6" borderId="16" xfId="0" applyFont="1" applyFill="1" applyBorder="1" applyAlignment="1">
      <alignment vertical="center" shrinkToFit="1"/>
    </xf>
    <xf numFmtId="0" fontId="0" fillId="3" borderId="1" xfId="0" applyFill="1" applyBorder="1" applyAlignment="1">
      <alignment horizontal="left" indent="1"/>
    </xf>
    <xf numFmtId="0" fontId="22" fillId="12" borderId="10" xfId="0" applyFont="1" applyFill="1" applyBorder="1" applyAlignment="1">
      <alignment horizontal="center" vertical="center" wrapText="1"/>
    </xf>
    <xf numFmtId="0" fontId="21" fillId="2" borderId="1" xfId="0" applyFont="1" applyFill="1" applyBorder="1" applyAlignment="1">
      <alignment horizontal="center" vertical="center"/>
    </xf>
    <xf numFmtId="0" fontId="21" fillId="2" borderId="1" xfId="0" applyFont="1" applyFill="1" applyBorder="1" applyAlignment="1">
      <alignment horizontal="left" vertical="center"/>
    </xf>
    <xf numFmtId="0" fontId="21" fillId="2" borderId="1" xfId="0" applyFont="1" applyFill="1" applyBorder="1" applyAlignment="1">
      <alignment vertical="center" shrinkToFit="1"/>
    </xf>
    <xf numFmtId="165" fontId="21" fillId="2" borderId="1" xfId="0" applyNumberFormat="1" applyFont="1" applyFill="1" applyBorder="1" applyAlignment="1">
      <alignment horizontal="right" vertical="center" indent="1"/>
    </xf>
    <xf numFmtId="3" fontId="21" fillId="2" borderId="1" xfId="0" applyNumberFormat="1" applyFont="1" applyFill="1" applyBorder="1" applyAlignment="1">
      <alignment horizontal="center" vertical="center"/>
    </xf>
    <xf numFmtId="0" fontId="15" fillId="9" borderId="1" xfId="0" applyFont="1" applyFill="1" applyBorder="1" applyAlignment="1">
      <alignment horizontal="left" vertical="center"/>
    </xf>
    <xf numFmtId="0" fontId="21" fillId="0" borderId="1" xfId="0" applyFont="1" applyBorder="1" applyAlignment="1" applyProtection="1">
      <alignment horizontal="left" vertical="center" indent="10"/>
      <protection locked="0"/>
    </xf>
    <xf numFmtId="0" fontId="32" fillId="0" borderId="1" xfId="0" applyFont="1" applyBorder="1" applyAlignment="1">
      <alignment vertical="center"/>
    </xf>
    <xf numFmtId="0" fontId="0" fillId="0" borderId="9" xfId="0" applyBorder="1" applyAlignment="1" applyProtection="1">
      <alignment vertical="center" wrapText="1"/>
      <protection locked="0"/>
    </xf>
    <xf numFmtId="49" fontId="0" fillId="0" borderId="9" xfId="0" applyNumberFormat="1" applyBorder="1" applyAlignment="1" applyProtection="1">
      <alignment vertical="center" wrapText="1"/>
      <protection locked="0"/>
    </xf>
    <xf numFmtId="0" fontId="32"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0" fillId="0" borderId="1" xfId="0" applyBorder="1" applyAlignment="1">
      <alignment vertical="center"/>
    </xf>
    <xf numFmtId="0" fontId="8" fillId="9" borderId="0" xfId="0" applyFont="1" applyFill="1" applyAlignment="1">
      <alignment horizontal="center" vertical="top" shrinkToFit="1"/>
    </xf>
    <xf numFmtId="164" fontId="7" fillId="9" borderId="0" xfId="0" applyNumberFormat="1" applyFont="1" applyFill="1" applyAlignment="1">
      <alignment horizontal="left" vertical="top"/>
    </xf>
    <xf numFmtId="0" fontId="0" fillId="9" borderId="5" xfId="0" applyFill="1" applyBorder="1" applyAlignment="1">
      <alignment horizontal="left" vertical="top" wrapText="1"/>
    </xf>
    <xf numFmtId="0" fontId="0" fillId="9" borderId="0" xfId="0" applyFill="1" applyAlignment="1">
      <alignment horizontal="left" vertical="top" wrapText="1"/>
    </xf>
    <xf numFmtId="0" fontId="0" fillId="9" borderId="14" xfId="0" applyFill="1" applyBorder="1" applyAlignment="1">
      <alignment horizontal="left" vertical="top" wrapText="1"/>
    </xf>
    <xf numFmtId="0" fontId="6" fillId="9" borderId="0" xfId="0" applyFont="1" applyFill="1" applyAlignment="1">
      <alignment horizontal="left" vertical="top" wrapText="1"/>
    </xf>
    <xf numFmtId="0" fontId="6" fillId="9" borderId="14" xfId="0" applyFont="1" applyFill="1" applyBorder="1" applyAlignment="1">
      <alignment horizontal="left" vertical="top" wrapText="1"/>
    </xf>
    <xf numFmtId="0" fontId="0" fillId="9" borderId="2" xfId="0" applyFill="1" applyBorder="1" applyAlignment="1">
      <alignment horizontal="left" vertical="top" wrapText="1"/>
    </xf>
    <xf numFmtId="0" fontId="0" fillId="9" borderId="3" xfId="0" applyFill="1" applyBorder="1" applyAlignment="1">
      <alignment horizontal="left" vertical="top" wrapText="1"/>
    </xf>
    <xf numFmtId="0" fontId="0" fillId="9" borderId="15" xfId="0" applyFill="1" applyBorder="1" applyAlignment="1">
      <alignment horizontal="left" vertical="top" wrapText="1"/>
    </xf>
    <xf numFmtId="0" fontId="9" fillId="9" borderId="0" xfId="0" applyFont="1" applyFill="1" applyAlignment="1">
      <alignment horizontal="left" vertical="top" wrapText="1"/>
    </xf>
    <xf numFmtId="0" fontId="9" fillId="9" borderId="14" xfId="0" applyFont="1" applyFill="1" applyBorder="1" applyAlignment="1">
      <alignment horizontal="left" vertical="top" wrapText="1"/>
    </xf>
    <xf numFmtId="0" fontId="4" fillId="9" borderId="0" xfId="0" applyFont="1" applyFill="1" applyAlignment="1">
      <alignment horizontal="right" vertical="center"/>
    </xf>
    <xf numFmtId="0" fontId="4" fillId="9" borderId="14" xfId="0" applyFont="1" applyFill="1" applyBorder="1" applyAlignment="1">
      <alignment horizontal="right" vertical="center"/>
    </xf>
    <xf numFmtId="0" fontId="0" fillId="9" borderId="6" xfId="0" applyFill="1" applyBorder="1" applyAlignment="1">
      <alignment horizontal="left" vertical="top" wrapText="1"/>
    </xf>
    <xf numFmtId="0" fontId="0" fillId="9" borderId="7" xfId="0" applyFill="1" applyBorder="1" applyAlignment="1">
      <alignment horizontal="left" vertical="top" wrapText="1"/>
    </xf>
    <xf numFmtId="0" fontId="0" fillId="9" borderId="8" xfId="0" applyFill="1" applyBorder="1" applyAlignment="1">
      <alignment horizontal="left" vertical="top" wrapText="1"/>
    </xf>
    <xf numFmtId="0" fontId="6" fillId="9" borderId="0" xfId="0" applyFont="1" applyFill="1" applyAlignment="1">
      <alignment horizontal="right" vertical="top" wrapText="1"/>
    </xf>
    <xf numFmtId="0" fontId="31" fillId="6" borderId="22" xfId="0" applyFont="1" applyFill="1" applyBorder="1" applyAlignment="1">
      <alignment horizontal="center" wrapText="1" shrinkToFit="1"/>
    </xf>
    <xf numFmtId="0" fontId="31" fillId="6" borderId="25" xfId="0" applyFont="1" applyFill="1" applyBorder="1" applyAlignment="1">
      <alignment horizontal="center" wrapText="1" shrinkToFit="1"/>
    </xf>
    <xf numFmtId="164" fontId="7" fillId="6" borderId="23" xfId="0" applyNumberFormat="1" applyFont="1" applyFill="1" applyBorder="1" applyAlignment="1">
      <alignment horizontal="center" vertical="center"/>
    </xf>
    <xf numFmtId="164" fontId="7" fillId="6" borderId="0" xfId="0" applyNumberFormat="1" applyFont="1" applyFill="1" applyAlignment="1">
      <alignment horizontal="center" vertical="center"/>
    </xf>
    <xf numFmtId="164" fontId="30" fillId="6" borderId="0" xfId="0" applyNumberFormat="1" applyFont="1" applyFill="1" applyAlignment="1">
      <alignment horizontal="center" vertical="center" shrinkToFit="1"/>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23" fillId="0" borderId="24"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5" xfId="0" applyFont="1" applyBorder="1" applyAlignment="1">
      <alignment horizontal="center" vertical="center" shrinkToFit="1"/>
    </xf>
    <xf numFmtId="164" fontId="29" fillId="6" borderId="0" xfId="0" applyNumberFormat="1" applyFont="1" applyFill="1" applyAlignment="1">
      <alignment horizontal="center" vertical="center"/>
    </xf>
    <xf numFmtId="0" fontId="26" fillId="6" borderId="21" xfId="0" applyFont="1" applyFill="1" applyBorder="1" applyAlignment="1">
      <alignment horizontal="left" vertical="center" indent="3" shrinkToFit="1"/>
    </xf>
    <xf numFmtId="0" fontId="26" fillId="6" borderId="16" xfId="0" applyFont="1" applyFill="1" applyBorder="1" applyAlignment="1">
      <alignment horizontal="left" vertical="center" indent="3" shrinkToFit="1"/>
    </xf>
    <xf numFmtId="0" fontId="31" fillId="6" borderId="16" xfId="0" applyFont="1" applyFill="1" applyBorder="1" applyAlignment="1">
      <alignment horizontal="center" wrapText="1" shrinkToFit="1"/>
    </xf>
    <xf numFmtId="0" fontId="31" fillId="6" borderId="20" xfId="0" applyFont="1" applyFill="1" applyBorder="1" applyAlignment="1">
      <alignment horizontal="center" wrapText="1" shrinkToFit="1"/>
    </xf>
  </cellXfs>
  <cellStyles count="3">
    <cellStyle name="Currency" xfId="1" builtinId="4"/>
    <cellStyle name="Currency 2" xfId="2" xr:uid="{A86B4A89-F603-41E4-97F5-F303926AD338}"/>
    <cellStyle name="Normal" xfId="0" builtinId="0"/>
  </cellStyles>
  <dxfs count="18">
    <dxf>
      <fill>
        <patternFill>
          <bgColor theme="4" tint="0.59996337778862885"/>
        </patternFill>
      </fill>
    </dxf>
    <dxf>
      <fill>
        <patternFill>
          <bgColor theme="4" tint="0.59996337778862885"/>
        </patternFill>
      </fill>
    </dxf>
    <dxf>
      <font>
        <color rgb="FFFF0000"/>
      </font>
      <fill>
        <patternFill>
          <bgColor theme="0" tint="-0.34998626667073579"/>
        </patternFill>
      </fill>
    </dxf>
    <dxf>
      <font>
        <color rgb="FFFF0000"/>
      </font>
      <fill>
        <patternFill>
          <bgColor theme="0" tint="-0.34998626667073579"/>
        </patternFill>
      </fill>
    </dxf>
    <dxf>
      <font>
        <color rgb="FFFF0000"/>
      </font>
      <fill>
        <patternFill>
          <bgColor theme="0" tint="-0.34998626667073579"/>
        </patternFill>
      </fill>
    </dxf>
    <dxf>
      <font>
        <color rgb="FFFF0000"/>
      </font>
      <fill>
        <patternFill>
          <bgColor theme="0" tint="-0.34998626667073579"/>
        </patternFill>
      </fill>
    </dxf>
    <dxf>
      <fill>
        <patternFill>
          <bgColor theme="4" tint="0.79998168889431442"/>
        </patternFill>
      </fill>
    </dxf>
    <dxf>
      <fill>
        <patternFill>
          <bgColor rgb="FFFF0000"/>
        </patternFill>
      </fill>
    </dxf>
    <dxf>
      <fill>
        <patternFill>
          <bgColor theme="0" tint="-0.24994659260841701"/>
        </patternFill>
      </fill>
    </dxf>
    <dxf>
      <fill>
        <patternFill>
          <bgColor theme="0" tint="-0.24994659260841701"/>
        </patternFill>
      </fill>
    </dxf>
    <dxf>
      <font>
        <color rgb="FFFF0000"/>
      </font>
    </dxf>
    <dxf>
      <fill>
        <patternFill>
          <bgColor theme="4" tint="0.39994506668294322"/>
        </patternFill>
      </fill>
    </dxf>
    <dxf>
      <fill>
        <patternFill>
          <bgColor theme="5" tint="0.39994506668294322"/>
        </patternFill>
      </fill>
    </dxf>
    <dxf>
      <fill>
        <patternFill>
          <bgColor theme="5" tint="0.79998168889431442"/>
        </patternFill>
      </fill>
    </dxf>
    <dxf>
      <fill>
        <patternFill>
          <bgColor theme="4" tint="-0.24994659260841701"/>
        </patternFill>
      </fill>
    </dxf>
    <dxf>
      <fill>
        <patternFill>
          <bgColor rgb="FFFFC000"/>
        </patternFill>
      </fill>
    </dxf>
    <dxf>
      <font>
        <color rgb="FFFF0000"/>
      </font>
    </dxf>
    <dxf>
      <font>
        <color rgb="FFFF0000"/>
      </font>
      <fill>
        <patternFill patternType="none">
          <bgColor auto="1"/>
        </patternFill>
      </fill>
    </dxf>
  </dxfs>
  <tableStyles count="0" defaultTableStyle="TableStyleMedium2" defaultPivotStyle="PivotStyleLight16"/>
  <colors>
    <mruColors>
      <color rgb="FFEEDCEF"/>
      <color rgb="FFCC99FF"/>
      <color rgb="FF9933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tries@cofd.co.uk"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pageSetUpPr fitToPage="1"/>
  </sheetPr>
  <dimension ref="A1:K42"/>
  <sheetViews>
    <sheetView tabSelected="1" workbookViewId="0">
      <selection activeCell="F19" sqref="F19"/>
    </sheetView>
  </sheetViews>
  <sheetFormatPr defaultColWidth="8.85546875" defaultRowHeight="15" x14ac:dyDescent="0.25"/>
  <cols>
    <col min="1" max="1" width="3.42578125" style="4" customWidth="1"/>
    <col min="2" max="2" width="5.7109375" style="4" customWidth="1"/>
    <col min="3" max="3" width="17.7109375" style="4" customWidth="1"/>
    <col min="4" max="4" width="8.42578125" style="4" customWidth="1"/>
    <col min="5" max="5" width="10.140625" style="4" customWidth="1"/>
    <col min="6" max="6" width="49.42578125" style="4" customWidth="1"/>
    <col min="7" max="7" width="3.42578125" style="4" customWidth="1"/>
    <col min="8" max="11" width="76.28515625" style="4" customWidth="1"/>
    <col min="12" max="16384" width="8.85546875" style="4"/>
  </cols>
  <sheetData>
    <row r="1" spans="1:11" s="8" customFormat="1" ht="31.5" customHeight="1" x14ac:dyDescent="0.25">
      <c r="A1" s="53"/>
      <c r="B1" s="54" t="s">
        <v>45</v>
      </c>
      <c r="C1" s="55"/>
      <c r="D1" s="55"/>
      <c r="E1" s="54" t="s">
        <v>251</v>
      </c>
      <c r="F1" s="56"/>
      <c r="G1" s="56"/>
      <c r="H1" s="56"/>
      <c r="I1" s="56"/>
      <c r="J1" s="56"/>
      <c r="K1" s="56"/>
    </row>
    <row r="2" spans="1:11" ht="21" x14ac:dyDescent="0.25">
      <c r="A2" s="21"/>
      <c r="B2" s="92" t="s">
        <v>78</v>
      </c>
      <c r="C2" s="92"/>
      <c r="D2" s="93">
        <v>45787</v>
      </c>
      <c r="E2" s="93"/>
      <c r="F2" s="93"/>
      <c r="G2" s="21"/>
      <c r="H2" s="21"/>
      <c r="I2" s="21"/>
      <c r="J2" s="21"/>
      <c r="K2" s="21"/>
    </row>
    <row r="3" spans="1:11" ht="21" x14ac:dyDescent="0.25">
      <c r="A3" s="21"/>
      <c r="B3" s="22"/>
      <c r="C3" s="23"/>
      <c r="D3" s="93">
        <v>45788</v>
      </c>
      <c r="E3" s="93"/>
      <c r="F3" s="93"/>
      <c r="G3" s="21"/>
      <c r="H3" s="21"/>
      <c r="I3" s="21"/>
      <c r="J3" s="21"/>
      <c r="K3" s="21"/>
    </row>
    <row r="4" spans="1:11" ht="26.1" customHeight="1" thickBot="1" x14ac:dyDescent="0.3">
      <c r="A4" s="21"/>
      <c r="B4" s="24" t="s">
        <v>0</v>
      </c>
      <c r="C4" s="23"/>
      <c r="D4" s="24" t="s">
        <v>1</v>
      </c>
      <c r="E4" s="24"/>
      <c r="F4" s="21"/>
      <c r="G4" s="21"/>
      <c r="H4" s="21"/>
      <c r="I4" s="21"/>
      <c r="J4" s="21"/>
      <c r="K4" s="21"/>
    </row>
    <row r="5" spans="1:11" ht="18.75" x14ac:dyDescent="0.25">
      <c r="A5" s="21"/>
      <c r="B5" s="25" t="s">
        <v>2</v>
      </c>
      <c r="C5" s="26"/>
      <c r="D5" s="26"/>
      <c r="E5" s="26"/>
      <c r="F5" s="27"/>
      <c r="G5" s="21"/>
      <c r="H5" s="21"/>
      <c r="I5" s="21"/>
      <c r="J5" s="21"/>
      <c r="K5" s="21"/>
    </row>
    <row r="6" spans="1:11" ht="50.25" customHeight="1" x14ac:dyDescent="0.25">
      <c r="A6" s="21"/>
      <c r="B6" s="28">
        <v>1</v>
      </c>
      <c r="C6" s="97" t="s">
        <v>74</v>
      </c>
      <c r="D6" s="97"/>
      <c r="E6" s="97"/>
      <c r="F6" s="98"/>
      <c r="G6" s="21"/>
      <c r="H6" s="21"/>
      <c r="I6" s="21"/>
      <c r="J6" s="21"/>
      <c r="K6" s="21"/>
    </row>
    <row r="7" spans="1:11" ht="31.5" customHeight="1" x14ac:dyDescent="0.25">
      <c r="A7" s="21"/>
      <c r="B7" s="28">
        <v>2</v>
      </c>
      <c r="C7" s="97" t="s">
        <v>3</v>
      </c>
      <c r="D7" s="97"/>
      <c r="E7" s="97"/>
      <c r="F7" s="98"/>
      <c r="G7" s="21"/>
      <c r="H7" s="21"/>
      <c r="I7" s="21"/>
      <c r="J7" s="21"/>
      <c r="K7" s="21"/>
    </row>
    <row r="8" spans="1:11" ht="31.15" customHeight="1" x14ac:dyDescent="0.25">
      <c r="A8" s="21"/>
      <c r="B8" s="28">
        <v>3</v>
      </c>
      <c r="C8" s="97" t="s">
        <v>4</v>
      </c>
      <c r="D8" s="97"/>
      <c r="E8" s="97"/>
      <c r="F8" s="98"/>
      <c r="G8" s="21"/>
      <c r="H8" s="21"/>
      <c r="I8" s="21"/>
      <c r="J8" s="21"/>
      <c r="K8" s="21"/>
    </row>
    <row r="9" spans="1:11" ht="15.75" x14ac:dyDescent="0.25">
      <c r="A9" s="21"/>
      <c r="B9" s="29">
        <v>4</v>
      </c>
      <c r="C9" s="97" t="s">
        <v>48</v>
      </c>
      <c r="D9" s="97"/>
      <c r="E9" s="97"/>
      <c r="F9" s="98"/>
      <c r="G9" s="21"/>
      <c r="H9" s="21"/>
      <c r="I9" s="21"/>
      <c r="J9" s="21"/>
      <c r="K9" s="21"/>
    </row>
    <row r="10" spans="1:11" ht="15.6" customHeight="1" x14ac:dyDescent="0.25">
      <c r="A10" s="21"/>
      <c r="B10" s="29">
        <v>5</v>
      </c>
      <c r="C10" s="97" t="s">
        <v>46</v>
      </c>
      <c r="D10" s="97"/>
      <c r="E10" s="97"/>
      <c r="F10" s="98"/>
      <c r="G10" s="21"/>
      <c r="H10" s="21"/>
      <c r="I10" s="21"/>
      <c r="J10" s="21"/>
      <c r="K10" s="21"/>
    </row>
    <row r="11" spans="1:11" ht="31.5" customHeight="1" x14ac:dyDescent="0.25">
      <c r="A11" s="21"/>
      <c r="B11" s="29">
        <v>6</v>
      </c>
      <c r="C11" s="97" t="s">
        <v>75</v>
      </c>
      <c r="D11" s="97"/>
      <c r="E11" s="97"/>
      <c r="F11" s="98"/>
      <c r="G11" s="21"/>
      <c r="H11" s="21"/>
      <c r="I11" s="21"/>
      <c r="J11" s="21"/>
      <c r="K11" s="21"/>
    </row>
    <row r="12" spans="1:11" ht="32.25" customHeight="1" x14ac:dyDescent="0.25">
      <c r="A12" s="21"/>
      <c r="B12" s="29">
        <v>7</v>
      </c>
      <c r="C12" s="97" t="s">
        <v>76</v>
      </c>
      <c r="D12" s="97"/>
      <c r="E12" s="97"/>
      <c r="F12" s="98"/>
      <c r="G12" s="21"/>
      <c r="H12" s="21"/>
      <c r="I12" s="21"/>
      <c r="J12" s="21"/>
      <c r="K12" s="21"/>
    </row>
    <row r="13" spans="1:11" ht="15.6" customHeight="1" x14ac:dyDescent="0.25">
      <c r="A13" s="21"/>
      <c r="B13" s="29">
        <v>8</v>
      </c>
      <c r="C13" s="97" t="s">
        <v>47</v>
      </c>
      <c r="D13" s="97"/>
      <c r="E13" s="97"/>
      <c r="F13" s="98"/>
      <c r="G13" s="21"/>
      <c r="H13" s="21"/>
      <c r="I13" s="21"/>
      <c r="J13" s="21"/>
      <c r="K13" s="21"/>
    </row>
    <row r="14" spans="1:11" ht="15.6" customHeight="1" x14ac:dyDescent="0.25">
      <c r="A14" s="21"/>
      <c r="B14" s="29">
        <v>9</v>
      </c>
      <c r="C14" s="97" t="s">
        <v>77</v>
      </c>
      <c r="D14" s="97"/>
      <c r="E14" s="97"/>
      <c r="F14" s="98"/>
      <c r="G14" s="21"/>
      <c r="H14" s="21"/>
      <c r="I14" s="21"/>
      <c r="J14" s="21"/>
      <c r="K14" s="21"/>
    </row>
    <row r="15" spans="1:11" ht="37.15" customHeight="1" x14ac:dyDescent="0.25">
      <c r="A15" s="21"/>
      <c r="B15" s="29">
        <v>10</v>
      </c>
      <c r="C15" s="102" t="s">
        <v>5</v>
      </c>
      <c r="D15" s="102"/>
      <c r="E15" s="102"/>
      <c r="F15" s="103"/>
      <c r="G15" s="21"/>
      <c r="H15" s="21"/>
      <c r="I15" s="21"/>
      <c r="J15" s="21"/>
      <c r="K15" s="21"/>
    </row>
    <row r="16" spans="1:11" ht="16.899999999999999" customHeight="1" x14ac:dyDescent="0.25">
      <c r="A16" s="21"/>
      <c r="B16" s="29"/>
      <c r="C16" s="109" t="s">
        <v>28</v>
      </c>
      <c r="D16" s="109"/>
      <c r="E16" s="109"/>
      <c r="F16" s="30">
        <f>D2-9</f>
        <v>45778</v>
      </c>
      <c r="G16" s="21"/>
      <c r="H16" s="21"/>
      <c r="I16" s="21"/>
      <c r="J16" s="21"/>
      <c r="K16" s="21"/>
    </row>
    <row r="17" spans="1:11" ht="16.5" thickBot="1" x14ac:dyDescent="0.3">
      <c r="A17" s="21"/>
      <c r="B17" s="31"/>
      <c r="C17" s="32"/>
      <c r="D17" s="32"/>
      <c r="E17" s="32"/>
      <c r="F17" s="33"/>
      <c r="G17" s="21"/>
      <c r="H17" s="21"/>
      <c r="I17" s="21"/>
      <c r="J17" s="21"/>
      <c r="K17" s="21"/>
    </row>
    <row r="18" spans="1:11" ht="16.5" thickBot="1" x14ac:dyDescent="0.3">
      <c r="A18" s="21"/>
      <c r="B18" s="34"/>
      <c r="C18" s="34"/>
      <c r="D18" s="34"/>
      <c r="E18" s="34"/>
      <c r="F18" s="34"/>
      <c r="G18" s="21"/>
      <c r="H18" s="21"/>
      <c r="I18" s="21"/>
      <c r="J18" s="21"/>
      <c r="K18" s="21"/>
    </row>
    <row r="19" spans="1:11" ht="21.95" customHeight="1" thickBot="1" x14ac:dyDescent="0.3">
      <c r="A19" s="21"/>
      <c r="B19" s="34"/>
      <c r="C19" s="34"/>
      <c r="D19" s="34"/>
      <c r="E19" s="35" t="s">
        <v>6</v>
      </c>
      <c r="F19" s="85"/>
      <c r="G19" s="21"/>
      <c r="H19" s="21"/>
      <c r="I19" s="21"/>
      <c r="J19" s="21"/>
      <c r="K19" s="21"/>
    </row>
    <row r="20" spans="1:11" ht="24" customHeight="1" thickBot="1" x14ac:dyDescent="0.3">
      <c r="A20" s="21"/>
      <c r="B20" s="104" t="s">
        <v>27</v>
      </c>
      <c r="C20" s="104"/>
      <c r="D20" s="104"/>
      <c r="E20" s="105"/>
      <c r="F20" s="86"/>
      <c r="G20" s="21"/>
      <c r="H20" s="21"/>
      <c r="I20" s="21"/>
      <c r="J20" s="21"/>
      <c r="K20" s="21"/>
    </row>
    <row r="21" spans="1:11" ht="21.6" customHeight="1" x14ac:dyDescent="0.25">
      <c r="A21" s="21"/>
      <c r="B21" s="21"/>
      <c r="C21" s="36"/>
      <c r="D21" s="36"/>
      <c r="E21" s="35" t="s">
        <v>7</v>
      </c>
      <c r="F21" s="17"/>
      <c r="G21" s="21"/>
      <c r="H21" s="21"/>
      <c r="I21" s="21"/>
      <c r="J21" s="21"/>
      <c r="K21" s="21"/>
    </row>
    <row r="22" spans="1:11" ht="32.450000000000003" customHeight="1" x14ac:dyDescent="0.25">
      <c r="A22" s="21"/>
      <c r="B22" s="21"/>
      <c r="C22" s="36"/>
      <c r="D22" s="36"/>
      <c r="E22" s="35" t="s">
        <v>8</v>
      </c>
      <c r="F22" s="18"/>
      <c r="G22" s="21"/>
      <c r="H22" s="21"/>
      <c r="I22" s="21"/>
      <c r="J22" s="21"/>
      <c r="K22" s="21"/>
    </row>
    <row r="23" spans="1:11" x14ac:dyDescent="0.25">
      <c r="A23" s="21"/>
      <c r="B23" s="21"/>
      <c r="C23" s="36"/>
      <c r="D23" s="36"/>
      <c r="E23" s="35" t="s">
        <v>9</v>
      </c>
      <c r="F23" s="19"/>
      <c r="G23" s="21"/>
      <c r="H23" s="21"/>
      <c r="I23" s="21"/>
      <c r="J23" s="21"/>
      <c r="K23" s="21"/>
    </row>
    <row r="24" spans="1:11" x14ac:dyDescent="0.25">
      <c r="A24" s="21"/>
      <c r="B24" s="21"/>
      <c r="C24" s="36"/>
      <c r="D24" s="36"/>
      <c r="E24" s="35" t="s">
        <v>10</v>
      </c>
      <c r="F24" s="18"/>
      <c r="G24" s="21"/>
      <c r="H24" s="21"/>
      <c r="I24" s="21"/>
      <c r="J24" s="21"/>
      <c r="K24" s="21"/>
    </row>
    <row r="25" spans="1:11" ht="23.45" customHeight="1" x14ac:dyDescent="0.25">
      <c r="A25" s="21"/>
      <c r="B25" s="21"/>
      <c r="C25" s="36"/>
      <c r="D25" s="36"/>
      <c r="E25" s="35" t="s">
        <v>11</v>
      </c>
      <c r="F25" s="18"/>
      <c r="G25" s="21"/>
      <c r="H25" s="21"/>
      <c r="I25" s="21"/>
      <c r="J25" s="21"/>
      <c r="K25" s="21"/>
    </row>
    <row r="26" spans="1:11" x14ac:dyDescent="0.25">
      <c r="A26" s="21"/>
      <c r="B26" s="21"/>
      <c r="C26" s="36"/>
      <c r="D26" s="36"/>
      <c r="E26" s="35" t="s">
        <v>12</v>
      </c>
      <c r="F26" s="18"/>
      <c r="G26" s="21"/>
      <c r="H26" s="21"/>
      <c r="I26" s="21"/>
      <c r="J26" s="21"/>
      <c r="K26" s="21"/>
    </row>
    <row r="27" spans="1:11" s="2" customFormat="1" ht="17.649999999999999" customHeight="1" x14ac:dyDescent="0.25">
      <c r="A27" s="37"/>
      <c r="B27" s="37"/>
      <c r="C27" s="37"/>
      <c r="D27" s="38" t="s">
        <v>13</v>
      </c>
      <c r="E27" s="37"/>
      <c r="F27" s="41">
        <f>TotalFee</f>
        <v>0</v>
      </c>
      <c r="G27" s="37"/>
      <c r="H27" s="37"/>
      <c r="I27" s="37"/>
      <c r="J27" s="37"/>
      <c r="K27" s="37"/>
    </row>
    <row r="28" spans="1:11" x14ac:dyDescent="0.25">
      <c r="A28" s="21"/>
      <c r="B28" s="36" t="s">
        <v>14</v>
      </c>
      <c r="C28" s="21"/>
      <c r="D28" s="21"/>
      <c r="E28" s="21"/>
      <c r="F28" s="21"/>
      <c r="G28" s="21"/>
      <c r="H28" s="21"/>
      <c r="I28" s="21"/>
      <c r="J28" s="21"/>
      <c r="K28" s="21"/>
    </row>
    <row r="29" spans="1:11" ht="153" customHeight="1" x14ac:dyDescent="0.25">
      <c r="A29" s="21"/>
      <c r="B29" s="99" t="s">
        <v>15</v>
      </c>
      <c r="C29" s="100"/>
      <c r="D29" s="100"/>
      <c r="E29" s="101"/>
      <c r="F29" s="40" t="s">
        <v>16</v>
      </c>
      <c r="G29" s="21"/>
      <c r="H29" s="21"/>
      <c r="I29" s="21"/>
      <c r="J29" s="21"/>
      <c r="K29" s="21"/>
    </row>
    <row r="30" spans="1:11" ht="67.150000000000006" customHeight="1" x14ac:dyDescent="0.25">
      <c r="A30" s="21"/>
      <c r="B30" s="94" t="s">
        <v>17</v>
      </c>
      <c r="C30" s="95"/>
      <c r="D30" s="95"/>
      <c r="E30" s="95"/>
      <c r="F30" s="96"/>
      <c r="G30" s="21"/>
      <c r="H30" s="21"/>
      <c r="I30" s="21"/>
      <c r="J30" s="21"/>
      <c r="K30" s="21"/>
    </row>
    <row r="31" spans="1:11" ht="20.65" customHeight="1" x14ac:dyDescent="0.25">
      <c r="A31" s="21"/>
      <c r="B31" s="39"/>
      <c r="C31" s="21"/>
      <c r="D31" s="21"/>
      <c r="E31" s="35" t="s">
        <v>18</v>
      </c>
      <c r="F31" s="20"/>
      <c r="G31" s="21"/>
      <c r="H31" s="21"/>
      <c r="I31" s="21"/>
      <c r="J31" s="21"/>
      <c r="K31" s="21"/>
    </row>
    <row r="32" spans="1:11" ht="20.65" customHeight="1" x14ac:dyDescent="0.25">
      <c r="A32" s="21"/>
      <c r="B32" s="39"/>
      <c r="C32" s="21"/>
      <c r="D32" s="21"/>
      <c r="E32" s="35" t="s">
        <v>19</v>
      </c>
      <c r="F32" s="20"/>
      <c r="G32" s="21"/>
      <c r="H32" s="21"/>
      <c r="I32" s="21"/>
      <c r="J32" s="21"/>
      <c r="K32" s="21"/>
    </row>
    <row r="33" spans="1:11" ht="15.75" thickBot="1" x14ac:dyDescent="0.3">
      <c r="A33" s="21"/>
      <c r="B33" s="106"/>
      <c r="C33" s="107"/>
      <c r="D33" s="107"/>
      <c r="E33" s="107"/>
      <c r="F33" s="108"/>
      <c r="G33" s="21"/>
      <c r="H33" s="21"/>
      <c r="I33" s="21"/>
      <c r="J33" s="21"/>
      <c r="K33" s="21"/>
    </row>
    <row r="34" spans="1:11" ht="102.75" customHeight="1" x14ac:dyDescent="0.25">
      <c r="A34" s="21"/>
      <c r="B34" s="21"/>
      <c r="C34" s="21"/>
      <c r="D34" s="21"/>
      <c r="E34" s="21"/>
      <c r="F34" s="21"/>
      <c r="G34" s="21"/>
      <c r="H34" s="21"/>
      <c r="I34" s="21"/>
      <c r="J34" s="21"/>
      <c r="K34" s="21"/>
    </row>
    <row r="35" spans="1:11" ht="102.75" customHeight="1" x14ac:dyDescent="0.25">
      <c r="A35" s="21"/>
      <c r="B35" s="21"/>
      <c r="C35" s="21"/>
      <c r="D35" s="21"/>
      <c r="E35" s="21"/>
      <c r="F35" s="21"/>
      <c r="G35" s="21"/>
      <c r="H35" s="21"/>
      <c r="I35" s="21"/>
      <c r="J35" s="21"/>
      <c r="K35" s="21"/>
    </row>
    <row r="36" spans="1:11" ht="102.75" customHeight="1" x14ac:dyDescent="0.25">
      <c r="A36" s="21"/>
      <c r="B36" s="21"/>
      <c r="C36" s="21"/>
      <c r="D36" s="21"/>
      <c r="E36" s="21"/>
      <c r="F36" s="21"/>
      <c r="G36" s="21"/>
      <c r="H36" s="21"/>
      <c r="I36" s="21"/>
      <c r="J36" s="21"/>
      <c r="K36" s="21"/>
    </row>
    <row r="37" spans="1:11" ht="102.75" customHeight="1" x14ac:dyDescent="0.25">
      <c r="A37" s="21"/>
      <c r="B37" s="21"/>
      <c r="C37" s="21"/>
      <c r="D37" s="21"/>
      <c r="E37" s="21"/>
      <c r="F37" s="21"/>
      <c r="G37" s="21"/>
      <c r="H37" s="21"/>
      <c r="I37" s="21"/>
      <c r="J37" s="21"/>
      <c r="K37" s="21"/>
    </row>
    <row r="38" spans="1:11" ht="102.75" customHeight="1" x14ac:dyDescent="0.25">
      <c r="A38" s="21"/>
      <c r="B38" s="21"/>
      <c r="C38" s="21"/>
      <c r="D38" s="21"/>
      <c r="E38" s="21"/>
      <c r="F38" s="21"/>
      <c r="G38" s="21"/>
      <c r="H38" s="21"/>
      <c r="I38" s="21"/>
      <c r="J38" s="21"/>
      <c r="K38" s="21"/>
    </row>
    <row r="39" spans="1:11" ht="102.75" customHeight="1" x14ac:dyDescent="0.25">
      <c r="A39" s="21"/>
      <c r="B39" s="21"/>
      <c r="C39" s="21"/>
      <c r="D39" s="21"/>
      <c r="E39" s="21"/>
      <c r="F39" s="21"/>
      <c r="G39" s="21"/>
      <c r="H39" s="21"/>
      <c r="I39" s="21"/>
      <c r="J39" s="21"/>
      <c r="K39" s="21"/>
    </row>
    <row r="40" spans="1:11" ht="102.75" customHeight="1" x14ac:dyDescent="0.25">
      <c r="A40" s="21"/>
      <c r="B40" s="21"/>
      <c r="C40" s="21"/>
      <c r="D40" s="21"/>
      <c r="E40" s="21"/>
      <c r="F40" s="21"/>
      <c r="G40" s="21"/>
      <c r="H40" s="21"/>
      <c r="I40" s="21"/>
      <c r="J40" s="21"/>
      <c r="K40" s="21"/>
    </row>
    <row r="41" spans="1:11" ht="102.75" customHeight="1" x14ac:dyDescent="0.25">
      <c r="A41" s="21"/>
      <c r="B41" s="21"/>
      <c r="C41" s="21"/>
      <c r="D41" s="21"/>
      <c r="E41" s="21"/>
      <c r="F41" s="21"/>
      <c r="G41" s="21"/>
      <c r="H41" s="21"/>
      <c r="I41" s="21"/>
      <c r="J41" s="21"/>
      <c r="K41" s="21"/>
    </row>
    <row r="42" spans="1:11" ht="102.75" customHeight="1" x14ac:dyDescent="0.25">
      <c r="A42" s="21"/>
      <c r="B42" s="21"/>
      <c r="C42" s="21"/>
      <c r="D42" s="21"/>
      <c r="E42" s="21"/>
      <c r="F42" s="21"/>
      <c r="G42" s="21"/>
      <c r="H42" s="21"/>
      <c r="I42" s="21"/>
      <c r="J42" s="21"/>
      <c r="K42" s="21"/>
    </row>
  </sheetData>
  <sheetProtection algorithmName="SHA-512" hashValue="C+07G1WuuUCV6K68EtmLUcmiu52HXny+ZFtz0WeAiiSGcBUADFV8xyhVes9kToDaG6nPivCmWXz1Gf/42ESnpA==" saltValue="D47P/1ltp3J0ymkz+GSWig==" spinCount="100000" sheet="1" objects="1" scenarios="1" selectLockedCells="1"/>
  <mergeCells count="18">
    <mergeCell ref="B33:F33"/>
    <mergeCell ref="C9:F9"/>
    <mergeCell ref="C16:E16"/>
    <mergeCell ref="B2:C2"/>
    <mergeCell ref="D2:F2"/>
    <mergeCell ref="D3:F3"/>
    <mergeCell ref="B30:F30"/>
    <mergeCell ref="C12:F12"/>
    <mergeCell ref="B29:E29"/>
    <mergeCell ref="C6:F6"/>
    <mergeCell ref="C7:F7"/>
    <mergeCell ref="C10:F10"/>
    <mergeCell ref="C11:F11"/>
    <mergeCell ref="C15:F15"/>
    <mergeCell ref="C8:F8"/>
    <mergeCell ref="C14:F14"/>
    <mergeCell ref="C13:F13"/>
    <mergeCell ref="B20:E20"/>
  </mergeCells>
  <hyperlinks>
    <hyperlink ref="D4" r:id="rId1" xr:uid="{46C13B99-CCE9-4B7B-B1B6-4863E6D3093C}"/>
  </hyperlinks>
  <pageMargins left="0.70866141732283472" right="0.70866141732283472" top="0.74803149606299213" bottom="0.74803149606299213" header="0.31496062992125984" footer="0.31496062992125984"/>
  <pageSetup paperSize="9" scale="9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F5DDE-7185-4A08-9E6E-79E121972776}">
  <sheetPr codeName="Sheet2">
    <tabColor rgb="FF7030A0"/>
  </sheetPr>
  <dimension ref="A1:F734"/>
  <sheetViews>
    <sheetView workbookViewId="0">
      <pane ySplit="4" topLeftCell="A5" activePane="bottomLeft" state="frozen"/>
      <selection activeCell="D31" sqref="D31"/>
      <selection pane="bottomLeft" activeCell="B5" sqref="B5"/>
    </sheetView>
  </sheetViews>
  <sheetFormatPr defaultColWidth="8.85546875" defaultRowHeight="15" x14ac:dyDescent="0.25"/>
  <cols>
    <col min="1" max="1" width="6.28515625" style="2" customWidth="1"/>
    <col min="2" max="2" width="38.5703125" style="2" customWidth="1"/>
    <col min="3" max="3" width="17.7109375" style="2" customWidth="1"/>
    <col min="4" max="4" width="26.42578125" style="2" customWidth="1"/>
    <col min="5" max="5" width="6.28515625" style="2" customWidth="1"/>
    <col min="6" max="6" width="8.85546875" style="2" hidden="1" customWidth="1"/>
    <col min="7" max="16384" width="8.85546875" style="2"/>
  </cols>
  <sheetData>
    <row r="1" spans="1:6" x14ac:dyDescent="0.25">
      <c r="A1" s="37"/>
      <c r="B1" s="42" t="str">
        <f>'Front sheet'!B2</f>
        <v>North East Regatta</v>
      </c>
      <c r="C1" s="37"/>
      <c r="D1" s="37"/>
      <c r="E1" s="37"/>
    </row>
    <row r="2" spans="1:6" x14ac:dyDescent="0.25">
      <c r="A2" s="37"/>
      <c r="B2" s="43" t="s">
        <v>20</v>
      </c>
      <c r="C2" s="82" t="str">
        <f>IF(Club="","",Club)</f>
        <v/>
      </c>
      <c r="D2" s="37"/>
      <c r="E2" s="37"/>
    </row>
    <row r="3" spans="1:6" ht="17.25" customHeight="1" thickBot="1" x14ac:dyDescent="0.3">
      <c r="A3" s="37"/>
      <c r="B3" s="44" t="s">
        <v>49</v>
      </c>
      <c r="C3" s="37"/>
      <c r="D3" s="37"/>
      <c r="E3" s="37"/>
    </row>
    <row r="4" spans="1:6" ht="30.75" customHeight="1" thickBot="1" x14ac:dyDescent="0.3">
      <c r="A4" s="37"/>
      <c r="B4" s="45" t="s">
        <v>21</v>
      </c>
      <c r="C4" s="46" t="s">
        <v>22</v>
      </c>
      <c r="D4" s="47" t="s">
        <v>42</v>
      </c>
      <c r="E4" s="37"/>
    </row>
    <row r="5" spans="1:6" x14ac:dyDescent="0.25">
      <c r="A5" s="37"/>
      <c r="B5" s="5"/>
      <c r="C5" s="5"/>
      <c r="D5" s="5"/>
      <c r="E5" s="37"/>
      <c r="F5" s="2" t="str">
        <f>IF(B5="","",IF(D5="",$C$2,D5))</f>
        <v/>
      </c>
    </row>
    <row r="6" spans="1:6" x14ac:dyDescent="0.25">
      <c r="A6" s="37"/>
      <c r="B6" s="5"/>
      <c r="C6" s="5"/>
      <c r="D6" s="5"/>
      <c r="E6" s="37"/>
      <c r="F6" s="2" t="str">
        <f t="shared" ref="F6:F647" si="0">IF(B6="","",IF(D6="",$C$2,D6))</f>
        <v/>
      </c>
    </row>
    <row r="7" spans="1:6" x14ac:dyDescent="0.25">
      <c r="A7" s="37"/>
      <c r="B7" s="5"/>
      <c r="C7" s="5"/>
      <c r="D7" s="5"/>
      <c r="E7" s="37"/>
      <c r="F7" s="2" t="str">
        <f t="shared" si="0"/>
        <v/>
      </c>
    </row>
    <row r="8" spans="1:6" x14ac:dyDescent="0.25">
      <c r="A8" s="37"/>
      <c r="B8" s="5"/>
      <c r="C8" s="5"/>
      <c r="D8" s="5"/>
      <c r="E8" s="37"/>
      <c r="F8" s="2" t="str">
        <f t="shared" si="0"/>
        <v/>
      </c>
    </row>
    <row r="9" spans="1:6" x14ac:dyDescent="0.25">
      <c r="A9" s="37"/>
      <c r="B9" s="5"/>
      <c r="C9" s="5"/>
      <c r="D9" s="5"/>
      <c r="E9" s="37"/>
      <c r="F9" s="2" t="str">
        <f t="shared" si="0"/>
        <v/>
      </c>
    </row>
    <row r="10" spans="1:6" x14ac:dyDescent="0.25">
      <c r="A10" s="37"/>
      <c r="B10" s="5"/>
      <c r="C10" s="5"/>
      <c r="D10" s="5"/>
      <c r="E10" s="37"/>
      <c r="F10" s="2" t="str">
        <f t="shared" si="0"/>
        <v/>
      </c>
    </row>
    <row r="11" spans="1:6" x14ac:dyDescent="0.25">
      <c r="A11" s="37"/>
      <c r="B11" s="5"/>
      <c r="C11" s="5"/>
      <c r="D11" s="5"/>
      <c r="E11" s="37"/>
      <c r="F11" s="2" t="str">
        <f t="shared" si="0"/>
        <v/>
      </c>
    </row>
    <row r="12" spans="1:6" x14ac:dyDescent="0.25">
      <c r="A12" s="37"/>
      <c r="B12" s="5"/>
      <c r="C12" s="5"/>
      <c r="D12" s="5"/>
      <c r="E12" s="37"/>
      <c r="F12" s="2" t="str">
        <f t="shared" si="0"/>
        <v/>
      </c>
    </row>
    <row r="13" spans="1:6" x14ac:dyDescent="0.25">
      <c r="A13" s="37"/>
      <c r="B13" s="5"/>
      <c r="C13" s="5"/>
      <c r="D13" s="5"/>
      <c r="E13" s="37"/>
      <c r="F13" s="2" t="str">
        <f t="shared" si="0"/>
        <v/>
      </c>
    </row>
    <row r="14" spans="1:6" x14ac:dyDescent="0.25">
      <c r="A14" s="37"/>
      <c r="B14" s="5"/>
      <c r="C14" s="5"/>
      <c r="D14" s="5"/>
      <c r="E14" s="37"/>
      <c r="F14" s="2" t="str">
        <f t="shared" si="0"/>
        <v/>
      </c>
    </row>
    <row r="15" spans="1:6" x14ac:dyDescent="0.25">
      <c r="A15" s="37"/>
      <c r="B15" s="5"/>
      <c r="C15" s="5"/>
      <c r="D15" s="5"/>
      <c r="E15" s="37"/>
      <c r="F15" s="2" t="str">
        <f t="shared" si="0"/>
        <v/>
      </c>
    </row>
    <row r="16" spans="1:6" x14ac:dyDescent="0.25">
      <c r="A16" s="37"/>
      <c r="B16" s="5"/>
      <c r="C16" s="5"/>
      <c r="D16" s="5"/>
      <c r="E16" s="37"/>
      <c r="F16" s="2" t="str">
        <f t="shared" si="0"/>
        <v/>
      </c>
    </row>
    <row r="17" spans="1:6" x14ac:dyDescent="0.25">
      <c r="A17" s="37"/>
      <c r="B17" s="5"/>
      <c r="C17" s="5"/>
      <c r="D17" s="5"/>
      <c r="E17" s="37"/>
      <c r="F17" s="2" t="str">
        <f t="shared" si="0"/>
        <v/>
      </c>
    </row>
    <row r="18" spans="1:6" x14ac:dyDescent="0.25">
      <c r="A18" s="37"/>
      <c r="B18" s="5"/>
      <c r="C18" s="5"/>
      <c r="D18" s="5"/>
      <c r="E18" s="37"/>
      <c r="F18" s="2" t="str">
        <f t="shared" si="0"/>
        <v/>
      </c>
    </row>
    <row r="19" spans="1:6" x14ac:dyDescent="0.25">
      <c r="A19" s="37"/>
      <c r="B19" s="5"/>
      <c r="C19" s="5"/>
      <c r="D19" s="5"/>
      <c r="E19" s="37"/>
      <c r="F19" s="2" t="str">
        <f t="shared" si="0"/>
        <v/>
      </c>
    </row>
    <row r="20" spans="1:6" x14ac:dyDescent="0.25">
      <c r="A20" s="37"/>
      <c r="B20" s="5"/>
      <c r="C20" s="5"/>
      <c r="D20" s="5"/>
      <c r="E20" s="37"/>
      <c r="F20" s="2" t="str">
        <f t="shared" si="0"/>
        <v/>
      </c>
    </row>
    <row r="21" spans="1:6" x14ac:dyDescent="0.25">
      <c r="A21" s="37"/>
      <c r="B21" s="5"/>
      <c r="C21" s="5"/>
      <c r="D21" s="5"/>
      <c r="E21" s="37"/>
      <c r="F21" s="2" t="str">
        <f t="shared" si="0"/>
        <v/>
      </c>
    </row>
    <row r="22" spans="1:6" x14ac:dyDescent="0.25">
      <c r="A22" s="37"/>
      <c r="B22" s="5"/>
      <c r="C22" s="5"/>
      <c r="D22" s="5"/>
      <c r="E22" s="37"/>
      <c r="F22" s="2" t="str">
        <f t="shared" si="0"/>
        <v/>
      </c>
    </row>
    <row r="23" spans="1:6" x14ac:dyDescent="0.25">
      <c r="A23" s="37"/>
      <c r="B23" s="5"/>
      <c r="C23" s="5"/>
      <c r="D23" s="5"/>
      <c r="E23" s="37"/>
      <c r="F23" s="2" t="str">
        <f t="shared" si="0"/>
        <v/>
      </c>
    </row>
    <row r="24" spans="1:6" x14ac:dyDescent="0.25">
      <c r="A24" s="37"/>
      <c r="B24" s="5"/>
      <c r="C24" s="5"/>
      <c r="D24" s="5"/>
      <c r="E24" s="37"/>
      <c r="F24" s="2" t="str">
        <f t="shared" si="0"/>
        <v/>
      </c>
    </row>
    <row r="25" spans="1:6" x14ac:dyDescent="0.25">
      <c r="A25" s="37"/>
      <c r="B25" s="5"/>
      <c r="C25" s="5"/>
      <c r="D25" s="5"/>
      <c r="E25" s="37"/>
      <c r="F25" s="2" t="str">
        <f t="shared" si="0"/>
        <v/>
      </c>
    </row>
    <row r="26" spans="1:6" x14ac:dyDescent="0.25">
      <c r="A26" s="37"/>
      <c r="B26" s="5"/>
      <c r="C26" s="5"/>
      <c r="D26" s="5"/>
      <c r="E26" s="37"/>
      <c r="F26" s="2" t="str">
        <f t="shared" si="0"/>
        <v/>
      </c>
    </row>
    <row r="27" spans="1:6" x14ac:dyDescent="0.25">
      <c r="A27" s="37"/>
      <c r="B27" s="5"/>
      <c r="C27" s="5"/>
      <c r="D27" s="5"/>
      <c r="E27" s="37"/>
      <c r="F27" s="2" t="str">
        <f t="shared" si="0"/>
        <v/>
      </c>
    </row>
    <row r="28" spans="1:6" x14ac:dyDescent="0.25">
      <c r="A28" s="37"/>
      <c r="B28" s="5"/>
      <c r="C28" s="5"/>
      <c r="D28" s="5"/>
      <c r="E28" s="37"/>
      <c r="F28" s="2" t="str">
        <f t="shared" si="0"/>
        <v/>
      </c>
    </row>
    <row r="29" spans="1:6" x14ac:dyDescent="0.25">
      <c r="A29" s="37"/>
      <c r="B29" s="5"/>
      <c r="C29" s="5"/>
      <c r="D29" s="5"/>
      <c r="E29" s="37"/>
      <c r="F29" s="2" t="str">
        <f t="shared" si="0"/>
        <v/>
      </c>
    </row>
    <row r="30" spans="1:6" x14ac:dyDescent="0.25">
      <c r="A30" s="37"/>
      <c r="B30" s="5"/>
      <c r="C30" s="5"/>
      <c r="D30" s="5"/>
      <c r="E30" s="37"/>
      <c r="F30" s="2" t="str">
        <f t="shared" si="0"/>
        <v/>
      </c>
    </row>
    <row r="31" spans="1:6" x14ac:dyDescent="0.25">
      <c r="A31" s="37"/>
      <c r="B31" s="5"/>
      <c r="C31" s="5"/>
      <c r="D31" s="5"/>
      <c r="E31" s="37"/>
      <c r="F31" s="2" t="str">
        <f t="shared" si="0"/>
        <v/>
      </c>
    </row>
    <row r="32" spans="1:6" x14ac:dyDescent="0.25">
      <c r="A32" s="37"/>
      <c r="B32" s="5"/>
      <c r="C32" s="5"/>
      <c r="D32" s="5"/>
      <c r="E32" s="37"/>
      <c r="F32" s="2" t="str">
        <f t="shared" si="0"/>
        <v/>
      </c>
    </row>
    <row r="33" spans="1:6" x14ac:dyDescent="0.25">
      <c r="A33" s="37"/>
      <c r="B33" s="5"/>
      <c r="C33" s="5"/>
      <c r="D33" s="5"/>
      <c r="E33" s="37"/>
      <c r="F33" s="2" t="str">
        <f t="shared" si="0"/>
        <v/>
      </c>
    </row>
    <row r="34" spans="1:6" x14ac:dyDescent="0.25">
      <c r="A34" s="37"/>
      <c r="B34" s="5"/>
      <c r="C34" s="5"/>
      <c r="D34" s="5"/>
      <c r="E34" s="37"/>
      <c r="F34" s="2" t="str">
        <f t="shared" si="0"/>
        <v/>
      </c>
    </row>
    <row r="35" spans="1:6" x14ac:dyDescent="0.25">
      <c r="A35" s="37"/>
      <c r="B35" s="5"/>
      <c r="C35" s="5"/>
      <c r="D35" s="5"/>
      <c r="E35" s="37"/>
    </row>
    <row r="36" spans="1:6" x14ac:dyDescent="0.25">
      <c r="A36" s="37"/>
      <c r="B36" s="5"/>
      <c r="C36" s="5"/>
      <c r="D36" s="5"/>
      <c r="E36" s="37"/>
      <c r="F36" s="2" t="str">
        <f t="shared" ref="F36:F484" si="1">IF(B36="","",IF(D36="",$C$2,D36))</f>
        <v/>
      </c>
    </row>
    <row r="37" spans="1:6" x14ac:dyDescent="0.25">
      <c r="A37" s="37"/>
      <c r="B37" s="5"/>
      <c r="C37" s="5"/>
      <c r="D37" s="5"/>
      <c r="E37" s="37"/>
      <c r="F37" s="2" t="str">
        <f t="shared" si="1"/>
        <v/>
      </c>
    </row>
    <row r="38" spans="1:6" x14ac:dyDescent="0.25">
      <c r="A38" s="37"/>
      <c r="B38" s="5"/>
      <c r="C38" s="5"/>
      <c r="D38" s="5"/>
      <c r="E38" s="37"/>
      <c r="F38" s="2" t="str">
        <f t="shared" si="1"/>
        <v/>
      </c>
    </row>
    <row r="39" spans="1:6" x14ac:dyDescent="0.25">
      <c r="A39" s="37"/>
      <c r="B39" s="5"/>
      <c r="C39" s="5"/>
      <c r="D39" s="5"/>
      <c r="E39" s="37"/>
      <c r="F39" s="2" t="str">
        <f t="shared" si="1"/>
        <v/>
      </c>
    </row>
    <row r="40" spans="1:6" x14ac:dyDescent="0.25">
      <c r="A40" s="37"/>
      <c r="B40" s="5"/>
      <c r="C40" s="5"/>
      <c r="D40" s="5"/>
      <c r="E40" s="37"/>
      <c r="F40" s="2" t="str">
        <f t="shared" si="1"/>
        <v/>
      </c>
    </row>
    <row r="41" spans="1:6" x14ac:dyDescent="0.25">
      <c r="A41" s="37"/>
      <c r="B41" s="5"/>
      <c r="C41" s="5"/>
      <c r="D41" s="5"/>
      <c r="E41" s="37"/>
      <c r="F41" s="2" t="str">
        <f t="shared" si="1"/>
        <v/>
      </c>
    </row>
    <row r="42" spans="1:6" x14ac:dyDescent="0.25">
      <c r="A42" s="37"/>
      <c r="B42" s="5"/>
      <c r="C42" s="5"/>
      <c r="D42" s="5"/>
      <c r="E42" s="37"/>
      <c r="F42" s="2" t="str">
        <f t="shared" si="1"/>
        <v/>
      </c>
    </row>
    <row r="43" spans="1:6" x14ac:dyDescent="0.25">
      <c r="A43" s="37"/>
      <c r="B43" s="5"/>
      <c r="C43" s="5"/>
      <c r="D43" s="5"/>
      <c r="E43" s="37"/>
      <c r="F43" s="2" t="str">
        <f t="shared" si="1"/>
        <v/>
      </c>
    </row>
    <row r="44" spans="1:6" x14ac:dyDescent="0.25">
      <c r="A44" s="37"/>
      <c r="B44" s="5"/>
      <c r="C44" s="5"/>
      <c r="D44" s="5"/>
      <c r="E44" s="37"/>
      <c r="F44" s="2" t="str">
        <f t="shared" si="1"/>
        <v/>
      </c>
    </row>
    <row r="45" spans="1:6" x14ac:dyDescent="0.25">
      <c r="A45" s="37"/>
      <c r="B45" s="5"/>
      <c r="C45" s="5"/>
      <c r="D45" s="5"/>
      <c r="E45" s="37"/>
      <c r="F45" s="2" t="str">
        <f t="shared" si="1"/>
        <v/>
      </c>
    </row>
    <row r="46" spans="1:6" x14ac:dyDescent="0.25">
      <c r="A46" s="37"/>
      <c r="B46" s="5"/>
      <c r="C46" s="5"/>
      <c r="D46" s="5"/>
      <c r="E46" s="37"/>
      <c r="F46" s="2" t="str">
        <f t="shared" si="1"/>
        <v/>
      </c>
    </row>
    <row r="47" spans="1:6" x14ac:dyDescent="0.25">
      <c r="A47" s="37"/>
      <c r="B47" s="5"/>
      <c r="C47" s="5"/>
      <c r="D47" s="5"/>
      <c r="E47" s="37"/>
      <c r="F47" s="2" t="str">
        <f t="shared" si="1"/>
        <v/>
      </c>
    </row>
    <row r="48" spans="1:6" x14ac:dyDescent="0.25">
      <c r="A48" s="37"/>
      <c r="B48" s="5"/>
      <c r="C48" s="5"/>
      <c r="D48" s="5"/>
      <c r="E48" s="37"/>
      <c r="F48" s="2" t="str">
        <f t="shared" si="1"/>
        <v/>
      </c>
    </row>
    <row r="49" spans="1:6" x14ac:dyDescent="0.25">
      <c r="A49" s="37"/>
      <c r="B49" s="5"/>
      <c r="C49" s="5"/>
      <c r="D49" s="5"/>
      <c r="E49" s="37"/>
      <c r="F49" s="2" t="str">
        <f t="shared" si="1"/>
        <v/>
      </c>
    </row>
    <row r="50" spans="1:6" x14ac:dyDescent="0.25">
      <c r="A50" s="37"/>
      <c r="B50" s="5"/>
      <c r="C50" s="5"/>
      <c r="D50" s="5"/>
      <c r="E50" s="37"/>
      <c r="F50" s="2" t="str">
        <f t="shared" si="1"/>
        <v/>
      </c>
    </row>
    <row r="51" spans="1:6" x14ac:dyDescent="0.25">
      <c r="A51" s="37"/>
      <c r="B51" s="5"/>
      <c r="C51" s="5"/>
      <c r="D51" s="5"/>
      <c r="E51" s="37"/>
      <c r="F51" s="2" t="str">
        <f t="shared" si="1"/>
        <v/>
      </c>
    </row>
    <row r="52" spans="1:6" x14ac:dyDescent="0.25">
      <c r="A52" s="37"/>
      <c r="B52" s="5"/>
      <c r="C52" s="5"/>
      <c r="D52" s="5"/>
      <c r="E52" s="37"/>
      <c r="F52" s="2" t="str">
        <f t="shared" si="1"/>
        <v/>
      </c>
    </row>
    <row r="53" spans="1:6" x14ac:dyDescent="0.25">
      <c r="A53" s="37"/>
      <c r="B53" s="5"/>
      <c r="C53" s="5"/>
      <c r="D53" s="5"/>
      <c r="E53" s="37"/>
      <c r="F53" s="2" t="str">
        <f t="shared" si="1"/>
        <v/>
      </c>
    </row>
    <row r="54" spans="1:6" x14ac:dyDescent="0.25">
      <c r="A54" s="37"/>
      <c r="B54" s="5"/>
      <c r="C54" s="5"/>
      <c r="D54" s="5"/>
      <c r="E54" s="37"/>
      <c r="F54" s="2" t="str">
        <f t="shared" si="1"/>
        <v/>
      </c>
    </row>
    <row r="55" spans="1:6" x14ac:dyDescent="0.25">
      <c r="A55" s="37"/>
      <c r="B55" s="5"/>
      <c r="C55" s="5"/>
      <c r="D55" s="5"/>
      <c r="E55" s="37"/>
      <c r="F55" s="2" t="str">
        <f t="shared" si="1"/>
        <v/>
      </c>
    </row>
    <row r="56" spans="1:6" x14ac:dyDescent="0.25">
      <c r="A56" s="37"/>
      <c r="B56" s="5"/>
      <c r="C56" s="5"/>
      <c r="D56" s="5"/>
      <c r="E56" s="37"/>
      <c r="F56" s="2" t="str">
        <f t="shared" si="1"/>
        <v/>
      </c>
    </row>
    <row r="57" spans="1:6" x14ac:dyDescent="0.25">
      <c r="A57" s="37"/>
      <c r="B57" s="5"/>
      <c r="C57" s="5"/>
      <c r="D57" s="5"/>
      <c r="E57" s="37"/>
      <c r="F57" s="2" t="str">
        <f t="shared" si="1"/>
        <v/>
      </c>
    </row>
    <row r="58" spans="1:6" x14ac:dyDescent="0.25">
      <c r="A58" s="37"/>
      <c r="B58" s="5"/>
      <c r="C58" s="5"/>
      <c r="D58" s="5"/>
      <c r="E58" s="37"/>
      <c r="F58" s="2" t="str">
        <f t="shared" si="1"/>
        <v/>
      </c>
    </row>
    <row r="59" spans="1:6" x14ac:dyDescent="0.25">
      <c r="A59" s="37"/>
      <c r="B59" s="5"/>
      <c r="C59" s="5"/>
      <c r="D59" s="5"/>
      <c r="E59" s="37"/>
      <c r="F59" s="2" t="str">
        <f t="shared" si="1"/>
        <v/>
      </c>
    </row>
    <row r="60" spans="1:6" x14ac:dyDescent="0.25">
      <c r="A60" s="37"/>
      <c r="B60" s="5"/>
      <c r="C60" s="5"/>
      <c r="D60" s="5"/>
      <c r="E60" s="37"/>
      <c r="F60" s="2" t="str">
        <f t="shared" si="1"/>
        <v/>
      </c>
    </row>
    <row r="61" spans="1:6" x14ac:dyDescent="0.25">
      <c r="A61" s="37"/>
      <c r="B61" s="5"/>
      <c r="C61" s="5"/>
      <c r="D61" s="5"/>
      <c r="E61" s="37"/>
      <c r="F61" s="2" t="str">
        <f t="shared" si="1"/>
        <v/>
      </c>
    </row>
    <row r="62" spans="1:6" x14ac:dyDescent="0.25">
      <c r="A62" s="37"/>
      <c r="B62" s="5"/>
      <c r="C62" s="5"/>
      <c r="D62" s="5"/>
      <c r="E62" s="37"/>
      <c r="F62" s="2" t="str">
        <f t="shared" si="1"/>
        <v/>
      </c>
    </row>
    <row r="63" spans="1:6" x14ac:dyDescent="0.25">
      <c r="A63" s="37"/>
      <c r="B63" s="5"/>
      <c r="C63" s="5"/>
      <c r="D63" s="5"/>
      <c r="E63" s="37"/>
      <c r="F63" s="2" t="str">
        <f t="shared" si="1"/>
        <v/>
      </c>
    </row>
    <row r="64" spans="1:6" x14ac:dyDescent="0.25">
      <c r="A64" s="37"/>
      <c r="B64" s="5"/>
      <c r="C64" s="5"/>
      <c r="D64" s="5"/>
      <c r="E64" s="37"/>
      <c r="F64" s="2" t="str">
        <f t="shared" si="1"/>
        <v/>
      </c>
    </row>
    <row r="65" spans="1:6" x14ac:dyDescent="0.25">
      <c r="A65" s="37"/>
      <c r="B65" s="5"/>
      <c r="C65" s="5"/>
      <c r="D65" s="5"/>
      <c r="E65" s="37"/>
      <c r="F65" s="2" t="str">
        <f t="shared" si="1"/>
        <v/>
      </c>
    </row>
    <row r="66" spans="1:6" x14ac:dyDescent="0.25">
      <c r="A66" s="37"/>
      <c r="B66" s="5"/>
      <c r="C66" s="5"/>
      <c r="D66" s="5"/>
      <c r="E66" s="37"/>
      <c r="F66" s="2" t="str">
        <f t="shared" si="1"/>
        <v/>
      </c>
    </row>
    <row r="67" spans="1:6" x14ac:dyDescent="0.25">
      <c r="A67" s="37"/>
      <c r="B67" s="5"/>
      <c r="C67" s="5"/>
      <c r="D67" s="5"/>
      <c r="E67" s="37"/>
      <c r="F67" s="2" t="str">
        <f t="shared" si="1"/>
        <v/>
      </c>
    </row>
    <row r="68" spans="1:6" x14ac:dyDescent="0.25">
      <c r="A68" s="37"/>
      <c r="B68" s="5"/>
      <c r="C68" s="5"/>
      <c r="D68" s="5"/>
      <c r="E68" s="37"/>
      <c r="F68" s="2" t="str">
        <f t="shared" si="1"/>
        <v/>
      </c>
    </row>
    <row r="69" spans="1:6" x14ac:dyDescent="0.25">
      <c r="A69" s="37"/>
      <c r="B69" s="5"/>
      <c r="C69" s="5"/>
      <c r="D69" s="5"/>
      <c r="E69" s="37"/>
      <c r="F69" s="2" t="str">
        <f t="shared" si="1"/>
        <v/>
      </c>
    </row>
    <row r="70" spans="1:6" x14ac:dyDescent="0.25">
      <c r="A70" s="37"/>
      <c r="B70" s="5"/>
      <c r="C70" s="5"/>
      <c r="D70" s="5"/>
      <c r="E70" s="37"/>
      <c r="F70" s="2" t="str">
        <f t="shared" si="1"/>
        <v/>
      </c>
    </row>
    <row r="71" spans="1:6" x14ac:dyDescent="0.25">
      <c r="A71" s="37"/>
      <c r="B71" s="5"/>
      <c r="C71" s="5"/>
      <c r="D71" s="5"/>
      <c r="E71" s="37"/>
      <c r="F71" s="2" t="str">
        <f t="shared" si="1"/>
        <v/>
      </c>
    </row>
    <row r="72" spans="1:6" x14ac:dyDescent="0.25">
      <c r="A72" s="37"/>
      <c r="B72" s="5"/>
      <c r="C72" s="5"/>
      <c r="D72" s="5"/>
      <c r="E72" s="37"/>
      <c r="F72" s="2" t="str">
        <f t="shared" si="1"/>
        <v/>
      </c>
    </row>
    <row r="73" spans="1:6" x14ac:dyDescent="0.25">
      <c r="A73" s="37"/>
      <c r="B73" s="5"/>
      <c r="C73" s="5"/>
      <c r="D73" s="5"/>
      <c r="E73" s="37"/>
      <c r="F73" s="2" t="str">
        <f t="shared" si="1"/>
        <v/>
      </c>
    </row>
    <row r="74" spans="1:6" x14ac:dyDescent="0.25">
      <c r="A74" s="37"/>
      <c r="B74" s="5"/>
      <c r="C74" s="5"/>
      <c r="D74" s="5"/>
      <c r="E74" s="37"/>
      <c r="F74" s="2" t="str">
        <f t="shared" si="1"/>
        <v/>
      </c>
    </row>
    <row r="75" spans="1:6" x14ac:dyDescent="0.25">
      <c r="A75" s="37"/>
      <c r="B75" s="5"/>
      <c r="C75" s="5"/>
      <c r="D75" s="5"/>
      <c r="E75" s="37"/>
      <c r="F75" s="2" t="str">
        <f t="shared" ref="F75:F158" si="2">IF(B75="","",IF(D75="",$C$2,D75))</f>
        <v/>
      </c>
    </row>
    <row r="76" spans="1:6" x14ac:dyDescent="0.25">
      <c r="A76" s="37"/>
      <c r="B76" s="5"/>
      <c r="C76" s="5"/>
      <c r="D76" s="5"/>
      <c r="E76" s="37"/>
      <c r="F76" s="2" t="str">
        <f t="shared" si="2"/>
        <v/>
      </c>
    </row>
    <row r="77" spans="1:6" x14ac:dyDescent="0.25">
      <c r="A77" s="37"/>
      <c r="B77" s="5"/>
      <c r="C77" s="5"/>
      <c r="D77" s="5"/>
      <c r="E77" s="37"/>
      <c r="F77" s="2" t="str">
        <f t="shared" si="2"/>
        <v/>
      </c>
    </row>
    <row r="78" spans="1:6" x14ac:dyDescent="0.25">
      <c r="A78" s="37"/>
      <c r="B78" s="5"/>
      <c r="C78" s="5"/>
      <c r="D78" s="5"/>
      <c r="E78" s="37"/>
      <c r="F78" s="2" t="str">
        <f t="shared" si="2"/>
        <v/>
      </c>
    </row>
    <row r="79" spans="1:6" x14ac:dyDescent="0.25">
      <c r="A79" s="37"/>
      <c r="B79" s="5"/>
      <c r="C79" s="5"/>
      <c r="D79" s="5"/>
      <c r="E79" s="37"/>
      <c r="F79" s="2" t="str">
        <f t="shared" si="2"/>
        <v/>
      </c>
    </row>
    <row r="80" spans="1:6" x14ac:dyDescent="0.25">
      <c r="A80" s="37"/>
      <c r="B80" s="5"/>
      <c r="C80" s="5"/>
      <c r="D80" s="5"/>
      <c r="E80" s="37"/>
      <c r="F80" s="2" t="str">
        <f t="shared" si="2"/>
        <v/>
      </c>
    </row>
    <row r="81" spans="1:6" x14ac:dyDescent="0.25">
      <c r="A81" s="37"/>
      <c r="B81" s="5"/>
      <c r="C81" s="5"/>
      <c r="D81" s="5"/>
      <c r="E81" s="37"/>
      <c r="F81" s="2" t="str">
        <f t="shared" si="2"/>
        <v/>
      </c>
    </row>
    <row r="82" spans="1:6" x14ac:dyDescent="0.25">
      <c r="A82" s="37"/>
      <c r="B82" s="5"/>
      <c r="C82" s="5"/>
      <c r="D82" s="5"/>
      <c r="E82" s="37"/>
      <c r="F82" s="2" t="str">
        <f t="shared" si="2"/>
        <v/>
      </c>
    </row>
    <row r="83" spans="1:6" x14ac:dyDescent="0.25">
      <c r="A83" s="37"/>
      <c r="B83" s="5"/>
      <c r="C83" s="5"/>
      <c r="D83" s="5"/>
      <c r="E83" s="37"/>
      <c r="F83" s="2" t="str">
        <f t="shared" si="2"/>
        <v/>
      </c>
    </row>
    <row r="84" spans="1:6" x14ac:dyDescent="0.25">
      <c r="A84" s="37"/>
      <c r="B84" s="5"/>
      <c r="C84" s="5"/>
      <c r="D84" s="5"/>
      <c r="E84" s="37"/>
      <c r="F84" s="2" t="str">
        <f t="shared" si="2"/>
        <v/>
      </c>
    </row>
    <row r="85" spans="1:6" x14ac:dyDescent="0.25">
      <c r="A85" s="37"/>
      <c r="B85" s="5"/>
      <c r="C85" s="5"/>
      <c r="D85" s="5"/>
      <c r="E85" s="37"/>
      <c r="F85" s="2" t="str">
        <f t="shared" si="2"/>
        <v/>
      </c>
    </row>
    <row r="86" spans="1:6" x14ac:dyDescent="0.25">
      <c r="A86" s="37"/>
      <c r="B86" s="5"/>
      <c r="C86" s="5"/>
      <c r="D86" s="5"/>
      <c r="E86" s="37"/>
      <c r="F86" s="2" t="str">
        <f t="shared" si="2"/>
        <v/>
      </c>
    </row>
    <row r="87" spans="1:6" x14ac:dyDescent="0.25">
      <c r="A87" s="37"/>
      <c r="B87" s="5"/>
      <c r="C87" s="5"/>
      <c r="D87" s="5"/>
      <c r="E87" s="37"/>
      <c r="F87" s="2" t="str">
        <f t="shared" si="2"/>
        <v/>
      </c>
    </row>
    <row r="88" spans="1:6" x14ac:dyDescent="0.25">
      <c r="A88" s="37"/>
      <c r="B88" s="5"/>
      <c r="C88" s="5"/>
      <c r="D88" s="5"/>
      <c r="E88" s="37"/>
      <c r="F88" s="2" t="str">
        <f t="shared" si="2"/>
        <v/>
      </c>
    </row>
    <row r="89" spans="1:6" x14ac:dyDescent="0.25">
      <c r="A89" s="37"/>
      <c r="B89" s="5"/>
      <c r="C89" s="5"/>
      <c r="D89" s="5"/>
      <c r="E89" s="37"/>
      <c r="F89" s="2" t="str">
        <f t="shared" si="2"/>
        <v/>
      </c>
    </row>
    <row r="90" spans="1:6" x14ac:dyDescent="0.25">
      <c r="A90" s="37"/>
      <c r="B90" s="5"/>
      <c r="C90" s="5"/>
      <c r="D90" s="5"/>
      <c r="E90" s="37"/>
      <c r="F90" s="2" t="str">
        <f t="shared" si="2"/>
        <v/>
      </c>
    </row>
    <row r="91" spans="1:6" x14ac:dyDescent="0.25">
      <c r="A91" s="37"/>
      <c r="B91" s="5"/>
      <c r="C91" s="5"/>
      <c r="D91" s="5"/>
      <c r="E91" s="37"/>
      <c r="F91" s="2" t="str">
        <f t="shared" si="2"/>
        <v/>
      </c>
    </row>
    <row r="92" spans="1:6" x14ac:dyDescent="0.25">
      <c r="A92" s="37"/>
      <c r="B92" s="5"/>
      <c r="C92" s="5"/>
      <c r="D92" s="5"/>
      <c r="E92" s="37"/>
      <c r="F92" s="2" t="str">
        <f t="shared" si="2"/>
        <v/>
      </c>
    </row>
    <row r="93" spans="1:6" x14ac:dyDescent="0.25">
      <c r="A93" s="37"/>
      <c r="B93" s="5"/>
      <c r="C93" s="5"/>
      <c r="D93" s="5"/>
      <c r="E93" s="37"/>
      <c r="F93" s="2" t="str">
        <f t="shared" si="2"/>
        <v/>
      </c>
    </row>
    <row r="94" spans="1:6" x14ac:dyDescent="0.25">
      <c r="A94" s="37"/>
      <c r="B94" s="5"/>
      <c r="C94" s="5"/>
      <c r="D94" s="5"/>
      <c r="E94" s="37"/>
      <c r="F94" s="2" t="str">
        <f t="shared" si="2"/>
        <v/>
      </c>
    </row>
    <row r="95" spans="1:6" x14ac:dyDescent="0.25">
      <c r="A95" s="37"/>
      <c r="B95" s="5"/>
      <c r="C95" s="5"/>
      <c r="D95" s="5"/>
      <c r="E95" s="37"/>
      <c r="F95" s="2" t="str">
        <f t="shared" si="2"/>
        <v/>
      </c>
    </row>
    <row r="96" spans="1:6" x14ac:dyDescent="0.25">
      <c r="A96" s="37"/>
      <c r="B96" s="5"/>
      <c r="C96" s="5"/>
      <c r="D96" s="5"/>
      <c r="E96" s="37"/>
      <c r="F96" s="2" t="str">
        <f t="shared" si="2"/>
        <v/>
      </c>
    </row>
    <row r="97" spans="1:6" x14ac:dyDescent="0.25">
      <c r="A97" s="37"/>
      <c r="B97" s="5"/>
      <c r="C97" s="5"/>
      <c r="D97" s="5"/>
      <c r="E97" s="37"/>
      <c r="F97" s="2" t="str">
        <f t="shared" si="2"/>
        <v/>
      </c>
    </row>
    <row r="98" spans="1:6" x14ac:dyDescent="0.25">
      <c r="A98" s="37"/>
      <c r="B98" s="5"/>
      <c r="C98" s="5"/>
      <c r="D98" s="5"/>
      <c r="E98" s="37"/>
      <c r="F98" s="2" t="str">
        <f t="shared" si="2"/>
        <v/>
      </c>
    </row>
    <row r="99" spans="1:6" x14ac:dyDescent="0.25">
      <c r="A99" s="37"/>
      <c r="B99" s="5"/>
      <c r="C99" s="5"/>
      <c r="D99" s="5"/>
      <c r="E99" s="37"/>
      <c r="F99" s="2" t="str">
        <f t="shared" si="2"/>
        <v/>
      </c>
    </row>
    <row r="100" spans="1:6" x14ac:dyDescent="0.25">
      <c r="A100" s="37"/>
      <c r="B100" s="5"/>
      <c r="C100" s="5"/>
      <c r="D100" s="5"/>
      <c r="E100" s="37"/>
      <c r="F100" s="2" t="str">
        <f t="shared" si="2"/>
        <v/>
      </c>
    </row>
    <row r="101" spans="1:6" x14ac:dyDescent="0.25">
      <c r="A101" s="37"/>
      <c r="B101" s="5"/>
      <c r="C101" s="5"/>
      <c r="D101" s="5"/>
      <c r="E101" s="37"/>
      <c r="F101" s="2" t="str">
        <f t="shared" si="2"/>
        <v/>
      </c>
    </row>
    <row r="102" spans="1:6" x14ac:dyDescent="0.25">
      <c r="A102" s="37"/>
      <c r="B102" s="5"/>
      <c r="C102" s="5"/>
      <c r="D102" s="5"/>
      <c r="E102" s="37"/>
      <c r="F102" s="2" t="str">
        <f t="shared" si="2"/>
        <v/>
      </c>
    </row>
    <row r="103" spans="1:6" x14ac:dyDescent="0.25">
      <c r="A103" s="37"/>
      <c r="B103" s="5"/>
      <c r="C103" s="5"/>
      <c r="D103" s="5"/>
      <c r="E103" s="37"/>
      <c r="F103" s="2" t="str">
        <f t="shared" si="2"/>
        <v/>
      </c>
    </row>
    <row r="104" spans="1:6" x14ac:dyDescent="0.25">
      <c r="A104" s="37"/>
      <c r="B104" s="5"/>
      <c r="C104" s="5"/>
      <c r="D104" s="5"/>
      <c r="E104" s="37"/>
      <c r="F104" s="2" t="str">
        <f t="shared" si="2"/>
        <v/>
      </c>
    </row>
    <row r="105" spans="1:6" x14ac:dyDescent="0.25">
      <c r="A105" s="37"/>
      <c r="B105" s="5"/>
      <c r="C105" s="5"/>
      <c r="D105" s="5"/>
      <c r="E105" s="37"/>
      <c r="F105" s="2" t="str">
        <f t="shared" si="2"/>
        <v/>
      </c>
    </row>
    <row r="106" spans="1:6" x14ac:dyDescent="0.25">
      <c r="A106" s="37"/>
      <c r="B106" s="5"/>
      <c r="C106" s="5"/>
      <c r="D106" s="5"/>
      <c r="E106" s="37"/>
      <c r="F106" s="2" t="str">
        <f t="shared" si="2"/>
        <v/>
      </c>
    </row>
    <row r="107" spans="1:6" x14ac:dyDescent="0.25">
      <c r="A107" s="37"/>
      <c r="B107" s="5"/>
      <c r="C107" s="5"/>
      <c r="D107" s="5"/>
      <c r="E107" s="37"/>
      <c r="F107" s="2" t="str">
        <f t="shared" si="2"/>
        <v/>
      </c>
    </row>
    <row r="108" spans="1:6" x14ac:dyDescent="0.25">
      <c r="A108" s="37"/>
      <c r="B108" s="5"/>
      <c r="C108" s="5"/>
      <c r="D108" s="5"/>
      <c r="E108" s="37"/>
      <c r="F108" s="2" t="str">
        <f t="shared" si="2"/>
        <v/>
      </c>
    </row>
    <row r="109" spans="1:6" x14ac:dyDescent="0.25">
      <c r="A109" s="37"/>
      <c r="B109" s="5"/>
      <c r="C109" s="5"/>
      <c r="D109" s="5"/>
      <c r="E109" s="37"/>
      <c r="F109" s="2" t="str">
        <f t="shared" si="2"/>
        <v/>
      </c>
    </row>
    <row r="110" spans="1:6" x14ac:dyDescent="0.25">
      <c r="A110" s="37"/>
      <c r="B110" s="5"/>
      <c r="C110" s="5"/>
      <c r="D110" s="5"/>
      <c r="E110" s="37"/>
      <c r="F110" s="2" t="str">
        <f t="shared" si="2"/>
        <v/>
      </c>
    </row>
    <row r="111" spans="1:6" x14ac:dyDescent="0.25">
      <c r="A111" s="37"/>
      <c r="B111" s="5"/>
      <c r="C111" s="5"/>
      <c r="D111" s="5"/>
      <c r="E111" s="37"/>
      <c r="F111" s="2" t="str">
        <f t="shared" si="2"/>
        <v/>
      </c>
    </row>
    <row r="112" spans="1:6" x14ac:dyDescent="0.25">
      <c r="A112" s="37"/>
      <c r="B112" s="5"/>
      <c r="C112" s="5"/>
      <c r="D112" s="5"/>
      <c r="E112" s="37"/>
      <c r="F112" s="2" t="str">
        <f t="shared" si="2"/>
        <v/>
      </c>
    </row>
    <row r="113" spans="1:6" x14ac:dyDescent="0.25">
      <c r="A113" s="37"/>
      <c r="B113" s="5"/>
      <c r="C113" s="5"/>
      <c r="D113" s="5"/>
      <c r="E113" s="37"/>
      <c r="F113" s="2" t="str">
        <f t="shared" si="2"/>
        <v/>
      </c>
    </row>
    <row r="114" spans="1:6" x14ac:dyDescent="0.25">
      <c r="A114" s="37"/>
      <c r="B114" s="5"/>
      <c r="C114" s="5"/>
      <c r="D114" s="5"/>
      <c r="E114" s="37"/>
      <c r="F114" s="2" t="str">
        <f t="shared" si="2"/>
        <v/>
      </c>
    </row>
    <row r="115" spans="1:6" x14ac:dyDescent="0.25">
      <c r="A115" s="37"/>
      <c r="B115" s="5"/>
      <c r="C115" s="5"/>
      <c r="D115" s="5"/>
      <c r="E115" s="37"/>
      <c r="F115" s="2" t="str">
        <f t="shared" si="2"/>
        <v/>
      </c>
    </row>
    <row r="116" spans="1:6" x14ac:dyDescent="0.25">
      <c r="A116" s="37"/>
      <c r="B116" s="5"/>
      <c r="C116" s="5"/>
      <c r="D116" s="5"/>
      <c r="E116" s="37"/>
      <c r="F116" s="2" t="str">
        <f t="shared" si="2"/>
        <v/>
      </c>
    </row>
    <row r="117" spans="1:6" x14ac:dyDescent="0.25">
      <c r="A117" s="37"/>
      <c r="B117" s="5"/>
      <c r="C117" s="5"/>
      <c r="D117" s="5"/>
      <c r="E117" s="37"/>
      <c r="F117" s="2" t="str">
        <f t="shared" si="2"/>
        <v/>
      </c>
    </row>
    <row r="118" spans="1:6" x14ac:dyDescent="0.25">
      <c r="A118" s="37"/>
      <c r="B118" s="5"/>
      <c r="C118" s="5"/>
      <c r="D118" s="5"/>
      <c r="E118" s="37"/>
      <c r="F118" s="2" t="str">
        <f t="shared" si="2"/>
        <v/>
      </c>
    </row>
    <row r="119" spans="1:6" x14ac:dyDescent="0.25">
      <c r="A119" s="37"/>
      <c r="B119" s="5"/>
      <c r="C119" s="5"/>
      <c r="D119" s="5"/>
      <c r="E119" s="37"/>
      <c r="F119" s="2" t="str">
        <f t="shared" si="2"/>
        <v/>
      </c>
    </row>
    <row r="120" spans="1:6" x14ac:dyDescent="0.25">
      <c r="A120" s="37"/>
      <c r="B120" s="5"/>
      <c r="C120" s="5"/>
      <c r="D120" s="5"/>
      <c r="E120" s="37"/>
      <c r="F120" s="2" t="str">
        <f t="shared" si="2"/>
        <v/>
      </c>
    </row>
    <row r="121" spans="1:6" x14ac:dyDescent="0.25">
      <c r="A121" s="37"/>
      <c r="B121" s="5"/>
      <c r="C121" s="5"/>
      <c r="D121" s="5"/>
      <c r="E121" s="37"/>
      <c r="F121" s="2" t="str">
        <f t="shared" si="2"/>
        <v/>
      </c>
    </row>
    <row r="122" spans="1:6" x14ac:dyDescent="0.25">
      <c r="A122" s="37"/>
      <c r="B122" s="5"/>
      <c r="C122" s="5"/>
      <c r="D122" s="5"/>
      <c r="E122" s="37"/>
      <c r="F122" s="2" t="str">
        <f t="shared" si="2"/>
        <v/>
      </c>
    </row>
    <row r="123" spans="1:6" x14ac:dyDescent="0.25">
      <c r="A123" s="37"/>
      <c r="B123" s="5"/>
      <c r="C123" s="5"/>
      <c r="D123" s="5"/>
      <c r="E123" s="37"/>
      <c r="F123" s="2" t="str">
        <f t="shared" si="2"/>
        <v/>
      </c>
    </row>
    <row r="124" spans="1:6" x14ac:dyDescent="0.25">
      <c r="A124" s="37"/>
      <c r="B124" s="5"/>
      <c r="C124" s="5"/>
      <c r="D124" s="5"/>
      <c r="E124" s="37"/>
      <c r="F124" s="2" t="str">
        <f t="shared" si="2"/>
        <v/>
      </c>
    </row>
    <row r="125" spans="1:6" x14ac:dyDescent="0.25">
      <c r="A125" s="37"/>
      <c r="B125" s="5"/>
      <c r="C125" s="5"/>
      <c r="D125" s="5"/>
      <c r="E125" s="37"/>
      <c r="F125" s="2" t="str">
        <f t="shared" si="2"/>
        <v/>
      </c>
    </row>
    <row r="126" spans="1:6" x14ac:dyDescent="0.25">
      <c r="A126" s="37"/>
      <c r="B126" s="5"/>
      <c r="C126" s="5"/>
      <c r="D126" s="5"/>
      <c r="E126" s="37"/>
      <c r="F126" s="2" t="str">
        <f t="shared" si="2"/>
        <v/>
      </c>
    </row>
    <row r="127" spans="1:6" x14ac:dyDescent="0.25">
      <c r="A127" s="37"/>
      <c r="B127" s="5"/>
      <c r="C127" s="5"/>
      <c r="D127" s="5"/>
      <c r="E127" s="37"/>
      <c r="F127" s="2" t="str">
        <f t="shared" si="2"/>
        <v/>
      </c>
    </row>
    <row r="128" spans="1:6" x14ac:dyDescent="0.25">
      <c r="A128" s="37"/>
      <c r="B128" s="5"/>
      <c r="C128" s="5"/>
      <c r="D128" s="5"/>
      <c r="E128" s="37"/>
      <c r="F128" s="2" t="str">
        <f t="shared" si="2"/>
        <v/>
      </c>
    </row>
    <row r="129" spans="1:6" x14ac:dyDescent="0.25">
      <c r="A129" s="37"/>
      <c r="B129" s="5"/>
      <c r="C129" s="5"/>
      <c r="D129" s="5"/>
      <c r="E129" s="37"/>
      <c r="F129" s="2" t="str">
        <f t="shared" si="2"/>
        <v/>
      </c>
    </row>
    <row r="130" spans="1:6" x14ac:dyDescent="0.25">
      <c r="A130" s="37"/>
      <c r="B130" s="5"/>
      <c r="C130" s="5"/>
      <c r="D130" s="5"/>
      <c r="E130" s="37"/>
      <c r="F130" s="2" t="str">
        <f t="shared" si="2"/>
        <v/>
      </c>
    </row>
    <row r="131" spans="1:6" x14ac:dyDescent="0.25">
      <c r="A131" s="37"/>
      <c r="B131" s="5"/>
      <c r="C131" s="5"/>
      <c r="D131" s="5"/>
      <c r="E131" s="37"/>
      <c r="F131" s="2" t="str">
        <f t="shared" si="2"/>
        <v/>
      </c>
    </row>
    <row r="132" spans="1:6" x14ac:dyDescent="0.25">
      <c r="A132" s="37"/>
      <c r="B132" s="5"/>
      <c r="C132" s="5"/>
      <c r="D132" s="5"/>
      <c r="E132" s="37"/>
      <c r="F132" s="2" t="str">
        <f t="shared" si="2"/>
        <v/>
      </c>
    </row>
    <row r="133" spans="1:6" x14ac:dyDescent="0.25">
      <c r="A133" s="37"/>
      <c r="B133" s="5"/>
      <c r="C133" s="5"/>
      <c r="D133" s="5"/>
      <c r="E133" s="37"/>
      <c r="F133" s="2" t="str">
        <f t="shared" si="2"/>
        <v/>
      </c>
    </row>
    <row r="134" spans="1:6" x14ac:dyDescent="0.25">
      <c r="A134" s="37"/>
      <c r="B134" s="5"/>
      <c r="C134" s="5"/>
      <c r="D134" s="5"/>
      <c r="E134" s="37"/>
      <c r="F134" s="2" t="str">
        <f t="shared" si="2"/>
        <v/>
      </c>
    </row>
    <row r="135" spans="1:6" x14ac:dyDescent="0.25">
      <c r="A135" s="37"/>
      <c r="B135" s="5"/>
      <c r="C135" s="5"/>
      <c r="D135" s="5"/>
      <c r="E135" s="37"/>
      <c r="F135" s="2" t="str">
        <f t="shared" si="2"/>
        <v/>
      </c>
    </row>
    <row r="136" spans="1:6" x14ac:dyDescent="0.25">
      <c r="A136" s="37"/>
      <c r="B136" s="5"/>
      <c r="C136" s="5"/>
      <c r="D136" s="5"/>
      <c r="E136" s="37"/>
      <c r="F136" s="2" t="str">
        <f t="shared" si="2"/>
        <v/>
      </c>
    </row>
    <row r="137" spans="1:6" x14ac:dyDescent="0.25">
      <c r="A137" s="37"/>
      <c r="B137" s="5"/>
      <c r="C137" s="5"/>
      <c r="D137" s="5"/>
      <c r="E137" s="37"/>
      <c r="F137" s="2" t="str">
        <f t="shared" si="2"/>
        <v/>
      </c>
    </row>
    <row r="138" spans="1:6" x14ac:dyDescent="0.25">
      <c r="A138" s="37"/>
      <c r="B138" s="5"/>
      <c r="C138" s="5"/>
      <c r="D138" s="5"/>
      <c r="E138" s="37"/>
      <c r="F138" s="2" t="str">
        <f t="shared" si="2"/>
        <v/>
      </c>
    </row>
    <row r="139" spans="1:6" x14ac:dyDescent="0.25">
      <c r="A139" s="37"/>
      <c r="B139" s="5"/>
      <c r="C139" s="5"/>
      <c r="D139" s="5"/>
      <c r="E139" s="37"/>
      <c r="F139" s="2" t="str">
        <f t="shared" si="2"/>
        <v/>
      </c>
    </row>
    <row r="140" spans="1:6" x14ac:dyDescent="0.25">
      <c r="A140" s="37"/>
      <c r="B140" s="5"/>
      <c r="C140" s="5"/>
      <c r="D140" s="5"/>
      <c r="E140" s="37"/>
      <c r="F140" s="2" t="str">
        <f t="shared" si="2"/>
        <v/>
      </c>
    </row>
    <row r="141" spans="1:6" x14ac:dyDescent="0.25">
      <c r="A141" s="37"/>
      <c r="B141" s="5"/>
      <c r="C141" s="5"/>
      <c r="D141" s="5"/>
      <c r="E141" s="37"/>
      <c r="F141" s="2" t="str">
        <f t="shared" si="2"/>
        <v/>
      </c>
    </row>
    <row r="142" spans="1:6" x14ac:dyDescent="0.25">
      <c r="A142" s="37"/>
      <c r="B142" s="5"/>
      <c r="C142" s="5"/>
      <c r="D142" s="5"/>
      <c r="E142" s="37"/>
      <c r="F142" s="2" t="str">
        <f t="shared" si="2"/>
        <v/>
      </c>
    </row>
    <row r="143" spans="1:6" x14ac:dyDescent="0.25">
      <c r="A143" s="37"/>
      <c r="B143" s="5"/>
      <c r="C143" s="5"/>
      <c r="D143" s="5"/>
      <c r="E143" s="37"/>
      <c r="F143" s="2" t="str">
        <f t="shared" si="2"/>
        <v/>
      </c>
    </row>
    <row r="144" spans="1:6" x14ac:dyDescent="0.25">
      <c r="A144" s="37"/>
      <c r="B144" s="5"/>
      <c r="C144" s="5"/>
      <c r="D144" s="5"/>
      <c r="E144" s="37"/>
      <c r="F144" s="2" t="str">
        <f t="shared" si="2"/>
        <v/>
      </c>
    </row>
    <row r="145" spans="1:6" x14ac:dyDescent="0.25">
      <c r="A145" s="37"/>
      <c r="B145" s="5"/>
      <c r="C145" s="5"/>
      <c r="D145" s="5"/>
      <c r="E145" s="37"/>
      <c r="F145" s="2" t="str">
        <f t="shared" si="2"/>
        <v/>
      </c>
    </row>
    <row r="146" spans="1:6" x14ac:dyDescent="0.25">
      <c r="A146" s="37"/>
      <c r="B146" s="5"/>
      <c r="C146" s="5"/>
      <c r="D146" s="5"/>
      <c r="E146" s="37"/>
      <c r="F146" s="2" t="str">
        <f t="shared" si="2"/>
        <v/>
      </c>
    </row>
    <row r="147" spans="1:6" x14ac:dyDescent="0.25">
      <c r="A147" s="37"/>
      <c r="B147" s="5"/>
      <c r="C147" s="5"/>
      <c r="D147" s="5"/>
      <c r="E147" s="37"/>
      <c r="F147" s="2" t="str">
        <f t="shared" si="2"/>
        <v/>
      </c>
    </row>
    <row r="148" spans="1:6" x14ac:dyDescent="0.25">
      <c r="A148" s="37"/>
      <c r="B148" s="5"/>
      <c r="C148" s="5"/>
      <c r="D148" s="5"/>
      <c r="E148" s="37"/>
      <c r="F148" s="2" t="str">
        <f t="shared" si="2"/>
        <v/>
      </c>
    </row>
    <row r="149" spans="1:6" x14ac:dyDescent="0.25">
      <c r="A149" s="37"/>
      <c r="B149" s="5"/>
      <c r="C149" s="5"/>
      <c r="D149" s="5"/>
      <c r="E149" s="37"/>
      <c r="F149" s="2" t="str">
        <f t="shared" si="2"/>
        <v/>
      </c>
    </row>
    <row r="150" spans="1:6" x14ac:dyDescent="0.25">
      <c r="A150" s="37"/>
      <c r="B150" s="5"/>
      <c r="C150" s="5"/>
      <c r="D150" s="5"/>
      <c r="E150" s="37"/>
      <c r="F150" s="2" t="str">
        <f t="shared" si="2"/>
        <v/>
      </c>
    </row>
    <row r="151" spans="1:6" x14ac:dyDescent="0.25">
      <c r="A151" s="37"/>
      <c r="B151" s="5"/>
      <c r="C151" s="5"/>
      <c r="D151" s="5"/>
      <c r="E151" s="37"/>
      <c r="F151" s="2" t="str">
        <f t="shared" si="2"/>
        <v/>
      </c>
    </row>
    <row r="152" spans="1:6" x14ac:dyDescent="0.25">
      <c r="A152" s="37"/>
      <c r="B152" s="5"/>
      <c r="C152" s="5"/>
      <c r="D152" s="5"/>
      <c r="E152" s="37"/>
      <c r="F152" s="2" t="str">
        <f t="shared" si="2"/>
        <v/>
      </c>
    </row>
    <row r="153" spans="1:6" x14ac:dyDescent="0.25">
      <c r="A153" s="37"/>
      <c r="B153" s="5"/>
      <c r="C153" s="5"/>
      <c r="D153" s="5"/>
      <c r="E153" s="37"/>
      <c r="F153" s="2" t="str">
        <f t="shared" si="2"/>
        <v/>
      </c>
    </row>
    <row r="154" spans="1:6" x14ac:dyDescent="0.25">
      <c r="A154" s="37"/>
      <c r="B154" s="5"/>
      <c r="C154" s="5"/>
      <c r="D154" s="5"/>
      <c r="E154" s="37"/>
      <c r="F154" s="2" t="str">
        <f t="shared" si="2"/>
        <v/>
      </c>
    </row>
    <row r="155" spans="1:6" x14ac:dyDescent="0.25">
      <c r="A155" s="37"/>
      <c r="B155" s="5"/>
      <c r="C155" s="5"/>
      <c r="D155" s="5"/>
      <c r="E155" s="37"/>
      <c r="F155" s="2" t="str">
        <f t="shared" si="2"/>
        <v/>
      </c>
    </row>
    <row r="156" spans="1:6" x14ac:dyDescent="0.25">
      <c r="A156" s="37"/>
      <c r="B156" s="5"/>
      <c r="C156" s="5"/>
      <c r="D156" s="5"/>
      <c r="E156" s="37"/>
      <c r="F156" s="2" t="str">
        <f t="shared" si="2"/>
        <v/>
      </c>
    </row>
    <row r="157" spans="1:6" x14ac:dyDescent="0.25">
      <c r="A157" s="37"/>
      <c r="B157" s="5"/>
      <c r="C157" s="5"/>
      <c r="D157" s="5"/>
      <c r="E157" s="37"/>
      <c r="F157" s="2" t="str">
        <f t="shared" si="2"/>
        <v/>
      </c>
    </row>
    <row r="158" spans="1:6" x14ac:dyDescent="0.25">
      <c r="A158" s="37"/>
      <c r="B158" s="5"/>
      <c r="C158" s="5"/>
      <c r="D158" s="5"/>
      <c r="E158" s="37"/>
      <c r="F158" s="2" t="str">
        <f t="shared" si="2"/>
        <v/>
      </c>
    </row>
    <row r="159" spans="1:6" x14ac:dyDescent="0.25">
      <c r="A159" s="37"/>
      <c r="B159" s="5"/>
      <c r="C159" s="5"/>
      <c r="D159" s="5"/>
      <c r="E159" s="37"/>
    </row>
    <row r="160" spans="1:6" x14ac:dyDescent="0.25">
      <c r="A160" s="37"/>
      <c r="B160" s="5"/>
      <c r="C160" s="5"/>
      <c r="D160" s="5"/>
      <c r="E160" s="37"/>
      <c r="F160" s="2" t="str">
        <f t="shared" ref="F160:F279" si="3">IF(B160="","",IF(D160="",$C$2,D160))</f>
        <v/>
      </c>
    </row>
    <row r="161" spans="1:6" x14ac:dyDescent="0.25">
      <c r="A161" s="37"/>
      <c r="B161" s="5"/>
      <c r="C161" s="5"/>
      <c r="D161" s="5"/>
      <c r="E161" s="37"/>
      <c r="F161" s="2" t="str">
        <f t="shared" si="3"/>
        <v/>
      </c>
    </row>
    <row r="162" spans="1:6" x14ac:dyDescent="0.25">
      <c r="A162" s="37"/>
      <c r="B162" s="5"/>
      <c r="C162" s="5"/>
      <c r="D162" s="5"/>
      <c r="E162" s="37"/>
      <c r="F162" s="2" t="str">
        <f t="shared" si="3"/>
        <v/>
      </c>
    </row>
    <row r="163" spans="1:6" x14ac:dyDescent="0.25">
      <c r="A163" s="37"/>
      <c r="B163" s="5"/>
      <c r="C163" s="5"/>
      <c r="D163" s="5"/>
      <c r="E163" s="37"/>
      <c r="F163" s="2" t="str">
        <f t="shared" si="3"/>
        <v/>
      </c>
    </row>
    <row r="164" spans="1:6" x14ac:dyDescent="0.25">
      <c r="A164" s="37"/>
      <c r="B164" s="5"/>
      <c r="C164" s="5"/>
      <c r="D164" s="5"/>
      <c r="E164" s="37"/>
      <c r="F164" s="2" t="str">
        <f t="shared" si="3"/>
        <v/>
      </c>
    </row>
    <row r="165" spans="1:6" x14ac:dyDescent="0.25">
      <c r="A165" s="37"/>
      <c r="B165" s="5"/>
      <c r="C165" s="5"/>
      <c r="D165" s="5"/>
      <c r="E165" s="37"/>
      <c r="F165" s="2" t="str">
        <f t="shared" si="3"/>
        <v/>
      </c>
    </row>
    <row r="166" spans="1:6" x14ac:dyDescent="0.25">
      <c r="A166" s="37"/>
      <c r="B166" s="5"/>
      <c r="C166" s="5"/>
      <c r="D166" s="5"/>
      <c r="E166" s="37"/>
      <c r="F166" s="2" t="str">
        <f t="shared" si="3"/>
        <v/>
      </c>
    </row>
    <row r="167" spans="1:6" x14ac:dyDescent="0.25">
      <c r="A167" s="37"/>
      <c r="B167" s="5"/>
      <c r="C167" s="5"/>
      <c r="D167" s="5"/>
      <c r="E167" s="37"/>
      <c r="F167" s="2" t="str">
        <f t="shared" si="3"/>
        <v/>
      </c>
    </row>
    <row r="168" spans="1:6" x14ac:dyDescent="0.25">
      <c r="A168" s="37"/>
      <c r="B168" s="5"/>
      <c r="C168" s="5"/>
      <c r="D168" s="5"/>
      <c r="E168" s="37"/>
      <c r="F168" s="2" t="str">
        <f t="shared" si="3"/>
        <v/>
      </c>
    </row>
    <row r="169" spans="1:6" x14ac:dyDescent="0.25">
      <c r="A169" s="37"/>
      <c r="B169" s="5"/>
      <c r="C169" s="5"/>
      <c r="D169" s="5"/>
      <c r="E169" s="37"/>
      <c r="F169" s="2" t="str">
        <f t="shared" si="3"/>
        <v/>
      </c>
    </row>
    <row r="170" spans="1:6" x14ac:dyDescent="0.25">
      <c r="A170" s="37"/>
      <c r="B170" s="5"/>
      <c r="C170" s="5"/>
      <c r="D170" s="5"/>
      <c r="E170" s="37"/>
      <c r="F170" s="2" t="str">
        <f t="shared" si="3"/>
        <v/>
      </c>
    </row>
    <row r="171" spans="1:6" x14ac:dyDescent="0.25">
      <c r="A171" s="37"/>
      <c r="B171" s="5"/>
      <c r="C171" s="5"/>
      <c r="D171" s="5"/>
      <c r="E171" s="37"/>
      <c r="F171" s="2" t="str">
        <f t="shared" si="3"/>
        <v/>
      </c>
    </row>
    <row r="172" spans="1:6" x14ac:dyDescent="0.25">
      <c r="A172" s="37"/>
      <c r="B172" s="5"/>
      <c r="C172" s="5"/>
      <c r="D172" s="5"/>
      <c r="E172" s="37"/>
      <c r="F172" s="2" t="str">
        <f t="shared" si="3"/>
        <v/>
      </c>
    </row>
    <row r="173" spans="1:6" x14ac:dyDescent="0.25">
      <c r="A173" s="37"/>
      <c r="B173" s="5"/>
      <c r="C173" s="5"/>
      <c r="D173" s="5"/>
      <c r="E173" s="37"/>
      <c r="F173" s="2" t="str">
        <f t="shared" si="3"/>
        <v/>
      </c>
    </row>
    <row r="174" spans="1:6" x14ac:dyDescent="0.25">
      <c r="A174" s="37"/>
      <c r="B174" s="5"/>
      <c r="C174" s="5"/>
      <c r="D174" s="5"/>
      <c r="E174" s="37"/>
      <c r="F174" s="2" t="str">
        <f t="shared" si="3"/>
        <v/>
      </c>
    </row>
    <row r="175" spans="1:6" x14ac:dyDescent="0.25">
      <c r="A175" s="37"/>
      <c r="B175" s="5"/>
      <c r="C175" s="5"/>
      <c r="D175" s="5"/>
      <c r="E175" s="37"/>
      <c r="F175" s="2" t="str">
        <f t="shared" si="3"/>
        <v/>
      </c>
    </row>
    <row r="176" spans="1:6" x14ac:dyDescent="0.25">
      <c r="A176" s="37"/>
      <c r="B176" s="5"/>
      <c r="C176" s="5"/>
      <c r="D176" s="5"/>
      <c r="E176" s="37"/>
      <c r="F176" s="2" t="str">
        <f t="shared" si="3"/>
        <v/>
      </c>
    </row>
    <row r="177" spans="1:6" x14ac:dyDescent="0.25">
      <c r="A177" s="37"/>
      <c r="B177" s="5"/>
      <c r="C177" s="5"/>
      <c r="D177" s="5"/>
      <c r="E177" s="37"/>
      <c r="F177" s="2" t="str">
        <f t="shared" si="3"/>
        <v/>
      </c>
    </row>
    <row r="178" spans="1:6" x14ac:dyDescent="0.25">
      <c r="A178" s="37"/>
      <c r="B178" s="5"/>
      <c r="C178" s="5"/>
      <c r="D178" s="5"/>
      <c r="E178" s="37"/>
      <c r="F178" s="2" t="str">
        <f t="shared" si="3"/>
        <v/>
      </c>
    </row>
    <row r="179" spans="1:6" x14ac:dyDescent="0.25">
      <c r="A179" s="37"/>
      <c r="B179" s="5"/>
      <c r="C179" s="5"/>
      <c r="D179" s="5"/>
      <c r="E179" s="37"/>
      <c r="F179" s="2" t="str">
        <f t="shared" si="3"/>
        <v/>
      </c>
    </row>
    <row r="180" spans="1:6" x14ac:dyDescent="0.25">
      <c r="A180" s="37"/>
      <c r="B180" s="5"/>
      <c r="C180" s="5"/>
      <c r="D180" s="5"/>
      <c r="E180" s="37"/>
      <c r="F180" s="2" t="str">
        <f t="shared" si="3"/>
        <v/>
      </c>
    </row>
    <row r="181" spans="1:6" x14ac:dyDescent="0.25">
      <c r="A181" s="37"/>
      <c r="B181" s="5"/>
      <c r="C181" s="5"/>
      <c r="D181" s="5"/>
      <c r="E181" s="37"/>
      <c r="F181" s="2" t="str">
        <f t="shared" si="3"/>
        <v/>
      </c>
    </row>
    <row r="182" spans="1:6" x14ac:dyDescent="0.25">
      <c r="A182" s="37"/>
      <c r="B182" s="5"/>
      <c r="C182" s="5"/>
      <c r="D182" s="5"/>
      <c r="E182" s="37"/>
      <c r="F182" s="2" t="str">
        <f t="shared" si="3"/>
        <v/>
      </c>
    </row>
    <row r="183" spans="1:6" x14ac:dyDescent="0.25">
      <c r="A183" s="37"/>
      <c r="B183" s="5"/>
      <c r="C183" s="5"/>
      <c r="D183" s="5"/>
      <c r="E183" s="37"/>
      <c r="F183" s="2" t="str">
        <f t="shared" si="3"/>
        <v/>
      </c>
    </row>
    <row r="184" spans="1:6" x14ac:dyDescent="0.25">
      <c r="A184" s="37"/>
      <c r="B184" s="5"/>
      <c r="C184" s="5"/>
      <c r="D184" s="5"/>
      <c r="E184" s="37"/>
      <c r="F184" s="2" t="str">
        <f t="shared" si="3"/>
        <v/>
      </c>
    </row>
    <row r="185" spans="1:6" x14ac:dyDescent="0.25">
      <c r="A185" s="37"/>
      <c r="B185" s="5"/>
      <c r="C185" s="5"/>
      <c r="D185" s="5"/>
      <c r="E185" s="37"/>
      <c r="F185" s="2" t="str">
        <f t="shared" si="3"/>
        <v/>
      </c>
    </row>
    <row r="186" spans="1:6" x14ac:dyDescent="0.25">
      <c r="A186" s="37"/>
      <c r="B186" s="5"/>
      <c r="C186" s="5"/>
      <c r="D186" s="5"/>
      <c r="E186" s="37"/>
      <c r="F186" s="2" t="str">
        <f t="shared" si="3"/>
        <v/>
      </c>
    </row>
    <row r="187" spans="1:6" x14ac:dyDescent="0.25">
      <c r="A187" s="37"/>
      <c r="B187" s="5"/>
      <c r="C187" s="5"/>
      <c r="D187" s="5"/>
      <c r="E187" s="37"/>
      <c r="F187" s="2" t="str">
        <f t="shared" si="3"/>
        <v/>
      </c>
    </row>
    <row r="188" spans="1:6" x14ac:dyDescent="0.25">
      <c r="A188" s="37"/>
      <c r="B188" s="5"/>
      <c r="C188" s="5"/>
      <c r="D188" s="5"/>
      <c r="E188" s="37"/>
      <c r="F188" s="2" t="str">
        <f t="shared" si="3"/>
        <v/>
      </c>
    </row>
    <row r="189" spans="1:6" x14ac:dyDescent="0.25">
      <c r="A189" s="37"/>
      <c r="B189" s="5"/>
      <c r="C189" s="5"/>
      <c r="D189" s="5"/>
      <c r="E189" s="37"/>
      <c r="F189" s="2" t="str">
        <f t="shared" si="3"/>
        <v/>
      </c>
    </row>
    <row r="190" spans="1:6" x14ac:dyDescent="0.25">
      <c r="A190" s="37"/>
      <c r="B190" s="5"/>
      <c r="C190" s="5"/>
      <c r="D190" s="5"/>
      <c r="E190" s="37"/>
      <c r="F190" s="2" t="str">
        <f t="shared" si="3"/>
        <v/>
      </c>
    </row>
    <row r="191" spans="1:6" x14ac:dyDescent="0.25">
      <c r="A191" s="37"/>
      <c r="B191" s="5"/>
      <c r="C191" s="5"/>
      <c r="D191" s="5"/>
      <c r="E191" s="37"/>
      <c r="F191" s="2" t="str">
        <f t="shared" si="3"/>
        <v/>
      </c>
    </row>
    <row r="192" spans="1:6" x14ac:dyDescent="0.25">
      <c r="A192" s="37"/>
      <c r="B192" s="5"/>
      <c r="C192" s="5"/>
      <c r="D192" s="5"/>
      <c r="E192" s="37"/>
      <c r="F192" s="2" t="str">
        <f t="shared" si="3"/>
        <v/>
      </c>
    </row>
    <row r="193" spans="1:6" x14ac:dyDescent="0.25">
      <c r="A193" s="37"/>
      <c r="B193" s="5"/>
      <c r="C193" s="5"/>
      <c r="D193" s="5"/>
      <c r="E193" s="37"/>
      <c r="F193" s="2" t="str">
        <f t="shared" si="3"/>
        <v/>
      </c>
    </row>
    <row r="194" spans="1:6" x14ac:dyDescent="0.25">
      <c r="A194" s="37"/>
      <c r="B194" s="5"/>
      <c r="C194" s="5"/>
      <c r="D194" s="5"/>
      <c r="E194" s="37"/>
      <c r="F194" s="2" t="str">
        <f t="shared" si="3"/>
        <v/>
      </c>
    </row>
    <row r="195" spans="1:6" x14ac:dyDescent="0.25">
      <c r="A195" s="37"/>
      <c r="B195" s="5"/>
      <c r="C195" s="5"/>
      <c r="D195" s="5"/>
      <c r="E195" s="37"/>
      <c r="F195" s="2" t="str">
        <f t="shared" si="3"/>
        <v/>
      </c>
    </row>
    <row r="196" spans="1:6" x14ac:dyDescent="0.25">
      <c r="A196" s="37"/>
      <c r="B196" s="5"/>
      <c r="C196" s="5"/>
      <c r="D196" s="5"/>
      <c r="E196" s="37"/>
      <c r="F196" s="2" t="str">
        <f t="shared" si="3"/>
        <v/>
      </c>
    </row>
    <row r="197" spans="1:6" x14ac:dyDescent="0.25">
      <c r="A197" s="37"/>
      <c r="B197" s="5"/>
      <c r="C197" s="5"/>
      <c r="D197" s="5"/>
      <c r="E197" s="37"/>
      <c r="F197" s="2" t="str">
        <f t="shared" si="3"/>
        <v/>
      </c>
    </row>
    <row r="198" spans="1:6" x14ac:dyDescent="0.25">
      <c r="A198" s="37"/>
      <c r="B198" s="5"/>
      <c r="C198" s="5"/>
      <c r="D198" s="5"/>
      <c r="E198" s="37"/>
      <c r="F198" s="2" t="str">
        <f t="shared" si="3"/>
        <v/>
      </c>
    </row>
    <row r="199" spans="1:6" x14ac:dyDescent="0.25">
      <c r="A199" s="37"/>
      <c r="B199" s="5"/>
      <c r="C199" s="5"/>
      <c r="D199" s="5"/>
      <c r="E199" s="37"/>
      <c r="F199" s="2" t="str">
        <f t="shared" si="3"/>
        <v/>
      </c>
    </row>
    <row r="200" spans="1:6" x14ac:dyDescent="0.25">
      <c r="A200" s="37"/>
      <c r="B200" s="5"/>
      <c r="C200" s="5"/>
      <c r="D200" s="5"/>
      <c r="E200" s="37"/>
      <c r="F200" s="2" t="str">
        <f t="shared" si="3"/>
        <v/>
      </c>
    </row>
    <row r="201" spans="1:6" x14ac:dyDescent="0.25">
      <c r="A201" s="37"/>
      <c r="B201" s="5"/>
      <c r="C201" s="5"/>
      <c r="D201" s="5"/>
      <c r="E201" s="37"/>
      <c r="F201" s="2" t="str">
        <f t="shared" si="3"/>
        <v/>
      </c>
    </row>
    <row r="202" spans="1:6" x14ac:dyDescent="0.25">
      <c r="A202" s="37"/>
      <c r="B202" s="5"/>
      <c r="C202" s="5"/>
      <c r="D202" s="5"/>
      <c r="E202" s="37"/>
      <c r="F202" s="2" t="str">
        <f t="shared" si="3"/>
        <v/>
      </c>
    </row>
    <row r="203" spans="1:6" x14ac:dyDescent="0.25">
      <c r="A203" s="37"/>
      <c r="B203" s="5"/>
      <c r="C203" s="5"/>
      <c r="D203" s="5"/>
      <c r="E203" s="37"/>
      <c r="F203" s="2" t="str">
        <f t="shared" si="3"/>
        <v/>
      </c>
    </row>
    <row r="204" spans="1:6" x14ac:dyDescent="0.25">
      <c r="A204" s="37"/>
      <c r="B204" s="5"/>
      <c r="C204" s="5"/>
      <c r="D204" s="5"/>
      <c r="E204" s="37"/>
      <c r="F204" s="2" t="str">
        <f t="shared" si="3"/>
        <v/>
      </c>
    </row>
    <row r="205" spans="1:6" x14ac:dyDescent="0.25">
      <c r="A205" s="37"/>
      <c r="B205" s="5"/>
      <c r="C205" s="5"/>
      <c r="D205" s="5"/>
      <c r="E205" s="37"/>
      <c r="F205" s="2" t="str">
        <f t="shared" si="3"/>
        <v/>
      </c>
    </row>
    <row r="206" spans="1:6" x14ac:dyDescent="0.25">
      <c r="A206" s="37"/>
      <c r="B206" s="5"/>
      <c r="C206" s="5"/>
      <c r="D206" s="5"/>
      <c r="E206" s="37"/>
      <c r="F206" s="2" t="str">
        <f t="shared" si="3"/>
        <v/>
      </c>
    </row>
    <row r="207" spans="1:6" x14ac:dyDescent="0.25">
      <c r="A207" s="37"/>
      <c r="B207" s="5"/>
      <c r="C207" s="5"/>
      <c r="D207" s="5"/>
      <c r="E207" s="37"/>
      <c r="F207" s="2" t="str">
        <f t="shared" si="3"/>
        <v/>
      </c>
    </row>
    <row r="208" spans="1:6" x14ac:dyDescent="0.25">
      <c r="A208" s="37"/>
      <c r="B208" s="5"/>
      <c r="C208" s="5"/>
      <c r="D208" s="5"/>
      <c r="E208" s="37"/>
      <c r="F208" s="2" t="str">
        <f t="shared" si="3"/>
        <v/>
      </c>
    </row>
    <row r="209" spans="1:6" x14ac:dyDescent="0.25">
      <c r="A209" s="37"/>
      <c r="B209" s="5"/>
      <c r="C209" s="5"/>
      <c r="D209" s="5"/>
      <c r="E209" s="37"/>
      <c r="F209" s="2" t="str">
        <f t="shared" si="3"/>
        <v/>
      </c>
    </row>
    <row r="210" spans="1:6" x14ac:dyDescent="0.25">
      <c r="A210" s="37"/>
      <c r="B210" s="5"/>
      <c r="C210" s="5"/>
      <c r="D210" s="5"/>
      <c r="E210" s="37"/>
      <c r="F210" s="2" t="str">
        <f t="shared" si="3"/>
        <v/>
      </c>
    </row>
    <row r="211" spans="1:6" x14ac:dyDescent="0.25">
      <c r="A211" s="37"/>
      <c r="B211" s="5"/>
      <c r="C211" s="5"/>
      <c r="D211" s="5"/>
      <c r="E211" s="37"/>
      <c r="F211" s="2" t="str">
        <f t="shared" si="3"/>
        <v/>
      </c>
    </row>
    <row r="212" spans="1:6" x14ac:dyDescent="0.25">
      <c r="A212" s="37"/>
      <c r="B212" s="5"/>
      <c r="C212" s="5"/>
      <c r="D212" s="5"/>
      <c r="E212" s="37"/>
      <c r="F212" s="2" t="str">
        <f t="shared" si="3"/>
        <v/>
      </c>
    </row>
    <row r="213" spans="1:6" x14ac:dyDescent="0.25">
      <c r="A213" s="37"/>
      <c r="B213" s="5"/>
      <c r="C213" s="5"/>
      <c r="D213" s="5"/>
      <c r="E213" s="37"/>
      <c r="F213" s="2" t="str">
        <f t="shared" si="3"/>
        <v/>
      </c>
    </row>
    <row r="214" spans="1:6" x14ac:dyDescent="0.25">
      <c r="A214" s="37"/>
      <c r="B214" s="5"/>
      <c r="C214" s="5"/>
      <c r="D214" s="5"/>
      <c r="E214" s="37"/>
      <c r="F214" s="2" t="str">
        <f t="shared" si="3"/>
        <v/>
      </c>
    </row>
    <row r="215" spans="1:6" x14ac:dyDescent="0.25">
      <c r="A215" s="37"/>
      <c r="B215" s="5"/>
      <c r="C215" s="5"/>
      <c r="D215" s="5"/>
      <c r="E215" s="37"/>
      <c r="F215" s="2" t="str">
        <f t="shared" si="3"/>
        <v/>
      </c>
    </row>
    <row r="216" spans="1:6" x14ac:dyDescent="0.25">
      <c r="A216" s="37"/>
      <c r="B216" s="5"/>
      <c r="C216" s="5"/>
      <c r="D216" s="5"/>
      <c r="E216" s="37"/>
      <c r="F216" s="2" t="str">
        <f t="shared" si="3"/>
        <v/>
      </c>
    </row>
    <row r="217" spans="1:6" x14ac:dyDescent="0.25">
      <c r="A217" s="37"/>
      <c r="B217" s="5"/>
      <c r="C217" s="5"/>
      <c r="D217" s="5"/>
      <c r="E217" s="37"/>
      <c r="F217" s="2" t="str">
        <f t="shared" si="3"/>
        <v/>
      </c>
    </row>
    <row r="218" spans="1:6" x14ac:dyDescent="0.25">
      <c r="A218" s="37"/>
      <c r="B218" s="5"/>
      <c r="C218" s="5"/>
      <c r="D218" s="5"/>
      <c r="E218" s="37"/>
      <c r="F218" s="2" t="str">
        <f t="shared" si="3"/>
        <v/>
      </c>
    </row>
    <row r="219" spans="1:6" x14ac:dyDescent="0.25">
      <c r="A219" s="37"/>
      <c r="B219" s="5"/>
      <c r="C219" s="5"/>
      <c r="D219" s="5"/>
      <c r="E219" s="37"/>
      <c r="F219" s="2" t="str">
        <f t="shared" si="3"/>
        <v/>
      </c>
    </row>
    <row r="220" spans="1:6" x14ac:dyDescent="0.25">
      <c r="A220" s="37"/>
      <c r="B220" s="5"/>
      <c r="C220" s="5"/>
      <c r="D220" s="5"/>
      <c r="E220" s="37"/>
      <c r="F220" s="2" t="str">
        <f t="shared" si="3"/>
        <v/>
      </c>
    </row>
    <row r="221" spans="1:6" x14ac:dyDescent="0.25">
      <c r="A221" s="37"/>
      <c r="B221" s="5"/>
      <c r="C221" s="5"/>
      <c r="D221" s="5"/>
      <c r="E221" s="37"/>
      <c r="F221" s="2" t="str">
        <f t="shared" si="3"/>
        <v/>
      </c>
    </row>
    <row r="222" spans="1:6" x14ac:dyDescent="0.25">
      <c r="A222" s="37"/>
      <c r="B222" s="5"/>
      <c r="C222" s="5"/>
      <c r="D222" s="5"/>
      <c r="E222" s="37"/>
      <c r="F222" s="2" t="str">
        <f t="shared" si="3"/>
        <v/>
      </c>
    </row>
    <row r="223" spans="1:6" x14ac:dyDescent="0.25">
      <c r="A223" s="37"/>
      <c r="B223" s="5"/>
      <c r="C223" s="5"/>
      <c r="D223" s="5"/>
      <c r="E223" s="37"/>
      <c r="F223" s="2" t="str">
        <f t="shared" si="3"/>
        <v/>
      </c>
    </row>
    <row r="224" spans="1:6" x14ac:dyDescent="0.25">
      <c r="A224" s="37"/>
      <c r="B224" s="5"/>
      <c r="C224" s="5"/>
      <c r="D224" s="5"/>
      <c r="E224" s="37"/>
      <c r="F224" s="2" t="str">
        <f t="shared" si="3"/>
        <v/>
      </c>
    </row>
    <row r="225" spans="1:6" x14ac:dyDescent="0.25">
      <c r="A225" s="37"/>
      <c r="B225" s="5"/>
      <c r="C225" s="5"/>
      <c r="D225" s="5"/>
      <c r="E225" s="37"/>
      <c r="F225" s="2" t="str">
        <f t="shared" si="3"/>
        <v/>
      </c>
    </row>
    <row r="226" spans="1:6" x14ac:dyDescent="0.25">
      <c r="A226" s="37"/>
      <c r="B226" s="5"/>
      <c r="C226" s="5"/>
      <c r="D226" s="5"/>
      <c r="E226" s="37"/>
      <c r="F226" s="2" t="str">
        <f t="shared" si="3"/>
        <v/>
      </c>
    </row>
    <row r="227" spans="1:6" x14ac:dyDescent="0.25">
      <c r="A227" s="37"/>
      <c r="B227" s="5"/>
      <c r="C227" s="5"/>
      <c r="D227" s="5"/>
      <c r="E227" s="37"/>
      <c r="F227" s="2" t="str">
        <f t="shared" si="3"/>
        <v/>
      </c>
    </row>
    <row r="228" spans="1:6" x14ac:dyDescent="0.25">
      <c r="A228" s="37"/>
      <c r="B228" s="5"/>
      <c r="C228" s="5"/>
      <c r="D228" s="5"/>
      <c r="E228" s="37"/>
      <c r="F228" s="2" t="str">
        <f t="shared" si="3"/>
        <v/>
      </c>
    </row>
    <row r="229" spans="1:6" x14ac:dyDescent="0.25">
      <c r="A229" s="37"/>
      <c r="B229" s="5"/>
      <c r="C229" s="5"/>
      <c r="D229" s="5"/>
      <c r="E229" s="37"/>
      <c r="F229" s="2" t="str">
        <f t="shared" si="3"/>
        <v/>
      </c>
    </row>
    <row r="230" spans="1:6" x14ac:dyDescent="0.25">
      <c r="A230" s="37"/>
      <c r="B230" s="5"/>
      <c r="C230" s="5"/>
      <c r="D230" s="5"/>
      <c r="E230" s="37"/>
      <c r="F230" s="2" t="str">
        <f t="shared" si="3"/>
        <v/>
      </c>
    </row>
    <row r="231" spans="1:6" x14ac:dyDescent="0.25">
      <c r="A231" s="37"/>
      <c r="B231" s="5"/>
      <c r="C231" s="5"/>
      <c r="D231" s="5"/>
      <c r="E231" s="37"/>
      <c r="F231" s="2" t="str">
        <f t="shared" si="3"/>
        <v/>
      </c>
    </row>
    <row r="232" spans="1:6" x14ac:dyDescent="0.25">
      <c r="A232" s="37"/>
      <c r="B232" s="5"/>
      <c r="C232" s="5"/>
      <c r="D232" s="5"/>
      <c r="E232" s="37"/>
      <c r="F232" s="2" t="str">
        <f t="shared" si="3"/>
        <v/>
      </c>
    </row>
    <row r="233" spans="1:6" x14ac:dyDescent="0.25">
      <c r="A233" s="37"/>
      <c r="B233" s="5"/>
      <c r="C233" s="5"/>
      <c r="D233" s="5"/>
      <c r="E233" s="37"/>
      <c r="F233" s="2" t="str">
        <f t="shared" si="3"/>
        <v/>
      </c>
    </row>
    <row r="234" spans="1:6" x14ac:dyDescent="0.25">
      <c r="A234" s="37"/>
      <c r="B234" s="5"/>
      <c r="C234" s="5"/>
      <c r="D234" s="5"/>
      <c r="E234" s="37"/>
      <c r="F234" s="2" t="str">
        <f t="shared" si="3"/>
        <v/>
      </c>
    </row>
    <row r="235" spans="1:6" x14ac:dyDescent="0.25">
      <c r="A235" s="37"/>
      <c r="B235" s="5"/>
      <c r="C235" s="5"/>
      <c r="D235" s="5"/>
      <c r="E235" s="37"/>
      <c r="F235" s="2" t="str">
        <f t="shared" si="3"/>
        <v/>
      </c>
    </row>
    <row r="236" spans="1:6" x14ac:dyDescent="0.25">
      <c r="A236" s="37"/>
      <c r="B236" s="5"/>
      <c r="C236" s="5"/>
      <c r="D236" s="5"/>
      <c r="E236" s="37"/>
      <c r="F236" s="2" t="str">
        <f t="shared" si="3"/>
        <v/>
      </c>
    </row>
    <row r="237" spans="1:6" x14ac:dyDescent="0.25">
      <c r="A237" s="37"/>
      <c r="B237" s="5"/>
      <c r="C237" s="5"/>
      <c r="D237" s="5"/>
      <c r="E237" s="37"/>
      <c r="F237" s="2" t="str">
        <f t="shared" si="3"/>
        <v/>
      </c>
    </row>
    <row r="238" spans="1:6" x14ac:dyDescent="0.25">
      <c r="A238" s="37"/>
      <c r="B238" s="5"/>
      <c r="C238" s="5"/>
      <c r="D238" s="5"/>
      <c r="E238" s="37"/>
      <c r="F238" s="2" t="str">
        <f t="shared" si="3"/>
        <v/>
      </c>
    </row>
    <row r="239" spans="1:6" x14ac:dyDescent="0.25">
      <c r="A239" s="37"/>
      <c r="B239" s="5"/>
      <c r="C239" s="5"/>
      <c r="D239" s="5"/>
      <c r="E239" s="37"/>
      <c r="F239" s="2" t="str">
        <f t="shared" si="3"/>
        <v/>
      </c>
    </row>
    <row r="240" spans="1:6" x14ac:dyDescent="0.25">
      <c r="A240" s="37"/>
      <c r="B240" s="5"/>
      <c r="C240" s="5"/>
      <c r="D240" s="5"/>
      <c r="E240" s="37"/>
      <c r="F240" s="2" t="str">
        <f t="shared" si="3"/>
        <v/>
      </c>
    </row>
    <row r="241" spans="1:6" x14ac:dyDescent="0.25">
      <c r="A241" s="37"/>
      <c r="B241" s="5"/>
      <c r="C241" s="5"/>
      <c r="D241" s="5"/>
      <c r="E241" s="37"/>
      <c r="F241" s="2" t="str">
        <f t="shared" si="3"/>
        <v/>
      </c>
    </row>
    <row r="242" spans="1:6" x14ac:dyDescent="0.25">
      <c r="A242" s="37"/>
      <c r="B242" s="5"/>
      <c r="C242" s="5"/>
      <c r="D242" s="5"/>
      <c r="E242" s="37"/>
      <c r="F242" s="2" t="str">
        <f t="shared" si="3"/>
        <v/>
      </c>
    </row>
    <row r="243" spans="1:6" x14ac:dyDescent="0.25">
      <c r="A243" s="37"/>
      <c r="B243" s="5"/>
      <c r="C243" s="5"/>
      <c r="D243" s="5"/>
      <c r="E243" s="37"/>
      <c r="F243" s="2" t="str">
        <f t="shared" si="3"/>
        <v/>
      </c>
    </row>
    <row r="244" spans="1:6" x14ac:dyDescent="0.25">
      <c r="A244" s="37"/>
      <c r="B244" s="5"/>
      <c r="C244" s="5"/>
      <c r="D244" s="5"/>
      <c r="E244" s="37"/>
      <c r="F244" s="2" t="str">
        <f t="shared" si="3"/>
        <v/>
      </c>
    </row>
    <row r="245" spans="1:6" x14ac:dyDescent="0.25">
      <c r="A245" s="37"/>
      <c r="B245" s="5"/>
      <c r="C245" s="5"/>
      <c r="D245" s="5"/>
      <c r="E245" s="37"/>
      <c r="F245" s="2" t="str">
        <f t="shared" si="3"/>
        <v/>
      </c>
    </row>
    <row r="246" spans="1:6" x14ac:dyDescent="0.25">
      <c r="A246" s="37"/>
      <c r="B246" s="5"/>
      <c r="C246" s="5"/>
      <c r="D246" s="5"/>
      <c r="E246" s="37"/>
      <c r="F246" s="2" t="str">
        <f t="shared" si="3"/>
        <v/>
      </c>
    </row>
    <row r="247" spans="1:6" x14ac:dyDescent="0.25">
      <c r="A247" s="37"/>
      <c r="B247" s="5"/>
      <c r="C247" s="5"/>
      <c r="D247" s="5"/>
      <c r="E247" s="37"/>
      <c r="F247" s="2" t="str">
        <f t="shared" si="3"/>
        <v/>
      </c>
    </row>
    <row r="248" spans="1:6" x14ac:dyDescent="0.25">
      <c r="A248" s="37"/>
      <c r="B248" s="5"/>
      <c r="C248" s="5"/>
      <c r="D248" s="5"/>
      <c r="E248" s="37"/>
      <c r="F248" s="2" t="str">
        <f t="shared" si="3"/>
        <v/>
      </c>
    </row>
    <row r="249" spans="1:6" x14ac:dyDescent="0.25">
      <c r="A249" s="37"/>
      <c r="B249" s="5"/>
      <c r="C249" s="5"/>
      <c r="D249" s="5"/>
      <c r="E249" s="37"/>
      <c r="F249" s="2" t="str">
        <f t="shared" si="3"/>
        <v/>
      </c>
    </row>
    <row r="250" spans="1:6" x14ac:dyDescent="0.25">
      <c r="A250" s="37"/>
      <c r="B250" s="5"/>
      <c r="C250" s="5"/>
      <c r="D250" s="5"/>
      <c r="E250" s="37"/>
      <c r="F250" s="2" t="str">
        <f t="shared" si="3"/>
        <v/>
      </c>
    </row>
    <row r="251" spans="1:6" x14ac:dyDescent="0.25">
      <c r="A251" s="37"/>
      <c r="B251" s="5"/>
      <c r="C251" s="5"/>
      <c r="D251" s="5"/>
      <c r="E251" s="37"/>
      <c r="F251" s="2" t="str">
        <f t="shared" si="3"/>
        <v/>
      </c>
    </row>
    <row r="252" spans="1:6" x14ac:dyDescent="0.25">
      <c r="A252" s="37"/>
      <c r="B252" s="5"/>
      <c r="C252" s="5"/>
      <c r="D252" s="5"/>
      <c r="E252" s="37"/>
      <c r="F252" s="2" t="str">
        <f t="shared" si="3"/>
        <v/>
      </c>
    </row>
    <row r="253" spans="1:6" x14ac:dyDescent="0.25">
      <c r="A253" s="37"/>
      <c r="B253" s="5"/>
      <c r="C253" s="5"/>
      <c r="D253" s="5"/>
      <c r="E253" s="37"/>
      <c r="F253" s="2" t="str">
        <f t="shared" si="3"/>
        <v/>
      </c>
    </row>
    <row r="254" spans="1:6" x14ac:dyDescent="0.25">
      <c r="A254" s="37"/>
      <c r="B254" s="5"/>
      <c r="C254" s="5"/>
      <c r="D254" s="5"/>
      <c r="E254" s="37"/>
      <c r="F254" s="2" t="str">
        <f t="shared" si="3"/>
        <v/>
      </c>
    </row>
    <row r="255" spans="1:6" x14ac:dyDescent="0.25">
      <c r="A255" s="37"/>
      <c r="B255" s="5"/>
      <c r="C255" s="5"/>
      <c r="D255" s="5"/>
      <c r="E255" s="37"/>
      <c r="F255" s="2" t="str">
        <f t="shared" si="3"/>
        <v/>
      </c>
    </row>
    <row r="256" spans="1:6" x14ac:dyDescent="0.25">
      <c r="A256" s="37"/>
      <c r="B256" s="5"/>
      <c r="C256" s="5"/>
      <c r="D256" s="5"/>
      <c r="E256" s="37"/>
      <c r="F256" s="2" t="str">
        <f t="shared" si="3"/>
        <v/>
      </c>
    </row>
    <row r="257" spans="1:6" x14ac:dyDescent="0.25">
      <c r="A257" s="37"/>
      <c r="B257" s="5"/>
      <c r="C257" s="5"/>
      <c r="D257" s="5"/>
      <c r="E257" s="37"/>
      <c r="F257" s="2" t="str">
        <f t="shared" si="3"/>
        <v/>
      </c>
    </row>
    <row r="258" spans="1:6" x14ac:dyDescent="0.25">
      <c r="A258" s="37"/>
      <c r="B258" s="5"/>
      <c r="C258" s="5"/>
      <c r="D258" s="5"/>
      <c r="E258" s="37"/>
      <c r="F258" s="2" t="str">
        <f t="shared" si="3"/>
        <v/>
      </c>
    </row>
    <row r="259" spans="1:6" x14ac:dyDescent="0.25">
      <c r="A259" s="37"/>
      <c r="B259" s="5"/>
      <c r="C259" s="5"/>
      <c r="D259" s="5"/>
      <c r="E259" s="37"/>
      <c r="F259" s="2" t="str">
        <f t="shared" si="3"/>
        <v/>
      </c>
    </row>
    <row r="260" spans="1:6" x14ac:dyDescent="0.25">
      <c r="A260" s="37"/>
      <c r="B260" s="5"/>
      <c r="C260" s="5"/>
      <c r="D260" s="5"/>
      <c r="E260" s="37"/>
      <c r="F260" s="2" t="str">
        <f t="shared" si="3"/>
        <v/>
      </c>
    </row>
    <row r="261" spans="1:6" x14ac:dyDescent="0.25">
      <c r="A261" s="37"/>
      <c r="B261" s="5"/>
      <c r="C261" s="5"/>
      <c r="D261" s="5"/>
      <c r="E261" s="37"/>
      <c r="F261" s="2" t="str">
        <f t="shared" si="3"/>
        <v/>
      </c>
    </row>
    <row r="262" spans="1:6" x14ac:dyDescent="0.25">
      <c r="A262" s="37"/>
      <c r="B262" s="5"/>
      <c r="C262" s="5"/>
      <c r="D262" s="5"/>
      <c r="E262" s="37"/>
      <c r="F262" s="2" t="str">
        <f t="shared" si="3"/>
        <v/>
      </c>
    </row>
    <row r="263" spans="1:6" x14ac:dyDescent="0.25">
      <c r="A263" s="37"/>
      <c r="B263" s="5"/>
      <c r="C263" s="5"/>
      <c r="D263" s="5"/>
      <c r="E263" s="37"/>
      <c r="F263" s="2" t="str">
        <f t="shared" si="3"/>
        <v/>
      </c>
    </row>
    <row r="264" spans="1:6" x14ac:dyDescent="0.25">
      <c r="A264" s="37"/>
      <c r="B264" s="5"/>
      <c r="C264" s="5"/>
      <c r="D264" s="5"/>
      <c r="E264" s="37"/>
      <c r="F264" s="2" t="str">
        <f t="shared" si="3"/>
        <v/>
      </c>
    </row>
    <row r="265" spans="1:6" x14ac:dyDescent="0.25">
      <c r="A265" s="37"/>
      <c r="B265" s="5"/>
      <c r="C265" s="5"/>
      <c r="D265" s="5"/>
      <c r="E265" s="37"/>
      <c r="F265" s="2" t="str">
        <f t="shared" si="3"/>
        <v/>
      </c>
    </row>
    <row r="266" spans="1:6" x14ac:dyDescent="0.25">
      <c r="A266" s="37"/>
      <c r="B266" s="5"/>
      <c r="C266" s="5"/>
      <c r="D266" s="5"/>
      <c r="E266" s="37"/>
      <c r="F266" s="2" t="str">
        <f t="shared" si="3"/>
        <v/>
      </c>
    </row>
    <row r="267" spans="1:6" x14ac:dyDescent="0.25">
      <c r="A267" s="37"/>
      <c r="B267" s="5"/>
      <c r="C267" s="5"/>
      <c r="D267" s="5"/>
      <c r="E267" s="37"/>
      <c r="F267" s="2" t="str">
        <f t="shared" si="3"/>
        <v/>
      </c>
    </row>
    <row r="268" spans="1:6" x14ac:dyDescent="0.25">
      <c r="A268" s="37"/>
      <c r="B268" s="5"/>
      <c r="C268" s="5"/>
      <c r="D268" s="5"/>
      <c r="E268" s="37"/>
      <c r="F268" s="2" t="str">
        <f t="shared" si="3"/>
        <v/>
      </c>
    </row>
    <row r="269" spans="1:6" x14ac:dyDescent="0.25">
      <c r="A269" s="37"/>
      <c r="B269" s="5"/>
      <c r="C269" s="5"/>
      <c r="D269" s="5"/>
      <c r="E269" s="37"/>
      <c r="F269" s="2" t="str">
        <f t="shared" si="3"/>
        <v/>
      </c>
    </row>
    <row r="270" spans="1:6" x14ac:dyDescent="0.25">
      <c r="A270" s="37"/>
      <c r="B270" s="5"/>
      <c r="C270" s="5"/>
      <c r="D270" s="5"/>
      <c r="E270" s="37"/>
      <c r="F270" s="2" t="str">
        <f t="shared" si="3"/>
        <v/>
      </c>
    </row>
    <row r="271" spans="1:6" x14ac:dyDescent="0.25">
      <c r="A271" s="37"/>
      <c r="B271" s="5"/>
      <c r="C271" s="5"/>
      <c r="D271" s="5"/>
      <c r="E271" s="37"/>
      <c r="F271" s="2" t="str">
        <f t="shared" si="3"/>
        <v/>
      </c>
    </row>
    <row r="272" spans="1:6" x14ac:dyDescent="0.25">
      <c r="A272" s="37"/>
      <c r="B272" s="5"/>
      <c r="C272" s="5"/>
      <c r="D272" s="5"/>
      <c r="E272" s="37"/>
      <c r="F272" s="2" t="str">
        <f t="shared" si="3"/>
        <v/>
      </c>
    </row>
    <row r="273" spans="1:6" x14ac:dyDescent="0.25">
      <c r="A273" s="37"/>
      <c r="B273" s="5"/>
      <c r="C273" s="5"/>
      <c r="D273" s="5"/>
      <c r="E273" s="37"/>
      <c r="F273" s="2" t="str">
        <f t="shared" si="3"/>
        <v/>
      </c>
    </row>
    <row r="274" spans="1:6" x14ac:dyDescent="0.25">
      <c r="A274" s="37"/>
      <c r="B274" s="5"/>
      <c r="C274" s="5"/>
      <c r="D274" s="5"/>
      <c r="E274" s="37"/>
      <c r="F274" s="2" t="str">
        <f t="shared" si="3"/>
        <v/>
      </c>
    </row>
    <row r="275" spans="1:6" x14ac:dyDescent="0.25">
      <c r="A275" s="37"/>
      <c r="B275" s="5"/>
      <c r="C275" s="5"/>
      <c r="D275" s="5"/>
      <c r="E275" s="37"/>
      <c r="F275" s="2" t="str">
        <f t="shared" si="3"/>
        <v/>
      </c>
    </row>
    <row r="276" spans="1:6" x14ac:dyDescent="0.25">
      <c r="A276" s="37"/>
      <c r="B276" s="5"/>
      <c r="C276" s="5"/>
      <c r="D276" s="5"/>
      <c r="E276" s="37"/>
      <c r="F276" s="2" t="str">
        <f t="shared" si="3"/>
        <v/>
      </c>
    </row>
    <row r="277" spans="1:6" x14ac:dyDescent="0.25">
      <c r="A277" s="37"/>
      <c r="B277" s="5"/>
      <c r="C277" s="5"/>
      <c r="D277" s="5"/>
      <c r="E277" s="37"/>
      <c r="F277" s="2" t="str">
        <f t="shared" si="3"/>
        <v/>
      </c>
    </row>
    <row r="278" spans="1:6" x14ac:dyDescent="0.25">
      <c r="A278" s="37"/>
      <c r="B278" s="5"/>
      <c r="C278" s="5"/>
      <c r="D278" s="5"/>
      <c r="E278" s="37"/>
      <c r="F278" s="2" t="str">
        <f t="shared" si="3"/>
        <v/>
      </c>
    </row>
    <row r="279" spans="1:6" x14ac:dyDescent="0.25">
      <c r="A279" s="37"/>
      <c r="B279" s="5"/>
      <c r="C279" s="5"/>
      <c r="D279" s="5"/>
      <c r="E279" s="37"/>
      <c r="F279" s="2" t="str">
        <f t="shared" si="3"/>
        <v/>
      </c>
    </row>
    <row r="280" spans="1:6" x14ac:dyDescent="0.25">
      <c r="A280" s="37"/>
      <c r="B280" s="5"/>
      <c r="C280" s="5"/>
      <c r="D280" s="5"/>
      <c r="E280" s="37"/>
      <c r="F280" s="2" t="str">
        <f t="shared" ref="F280:F282" si="4">IF(B280="","",IF(D280="",$C$2,D280))</f>
        <v/>
      </c>
    </row>
    <row r="281" spans="1:6" x14ac:dyDescent="0.25">
      <c r="A281" s="37"/>
      <c r="B281" s="5"/>
      <c r="C281" s="5"/>
      <c r="D281" s="5"/>
      <c r="E281" s="37"/>
      <c r="F281" s="2" t="str">
        <f t="shared" si="4"/>
        <v/>
      </c>
    </row>
    <row r="282" spans="1:6" x14ac:dyDescent="0.25">
      <c r="A282" s="37"/>
      <c r="B282" s="5"/>
      <c r="C282" s="5"/>
      <c r="D282" s="5"/>
      <c r="E282" s="37"/>
      <c r="F282" s="2" t="str">
        <f t="shared" si="4"/>
        <v/>
      </c>
    </row>
    <row r="283" spans="1:6" x14ac:dyDescent="0.25">
      <c r="A283" s="37"/>
      <c r="B283" s="5"/>
      <c r="C283" s="5"/>
      <c r="D283" s="5"/>
      <c r="E283" s="37"/>
    </row>
    <row r="284" spans="1:6" x14ac:dyDescent="0.25">
      <c r="A284" s="37"/>
      <c r="B284" s="5"/>
      <c r="C284" s="5"/>
      <c r="D284" s="5"/>
      <c r="E284" s="37"/>
      <c r="F284" s="2" t="str">
        <f t="shared" ref="F284:F403" si="5">IF(B284="","",IF(D284="",$C$2,D284))</f>
        <v/>
      </c>
    </row>
    <row r="285" spans="1:6" x14ac:dyDescent="0.25">
      <c r="A285" s="37"/>
      <c r="B285" s="5"/>
      <c r="C285" s="5"/>
      <c r="D285" s="5"/>
      <c r="E285" s="37"/>
      <c r="F285" s="2" t="str">
        <f t="shared" si="5"/>
        <v/>
      </c>
    </row>
    <row r="286" spans="1:6" x14ac:dyDescent="0.25">
      <c r="A286" s="37"/>
      <c r="B286" s="5"/>
      <c r="C286" s="5"/>
      <c r="D286" s="5"/>
      <c r="E286" s="37"/>
      <c r="F286" s="2" t="str">
        <f t="shared" si="5"/>
        <v/>
      </c>
    </row>
    <row r="287" spans="1:6" x14ac:dyDescent="0.25">
      <c r="A287" s="37"/>
      <c r="B287" s="5"/>
      <c r="C287" s="5"/>
      <c r="D287" s="5"/>
      <c r="E287" s="37"/>
      <c r="F287" s="2" t="str">
        <f t="shared" si="5"/>
        <v/>
      </c>
    </row>
    <row r="288" spans="1:6" x14ac:dyDescent="0.25">
      <c r="A288" s="37"/>
      <c r="B288" s="5"/>
      <c r="C288" s="5"/>
      <c r="D288" s="5"/>
      <c r="E288" s="37"/>
      <c r="F288" s="2" t="str">
        <f t="shared" si="5"/>
        <v/>
      </c>
    </row>
    <row r="289" spans="1:6" x14ac:dyDescent="0.25">
      <c r="A289" s="37"/>
      <c r="B289" s="5"/>
      <c r="C289" s="5"/>
      <c r="D289" s="5"/>
      <c r="E289" s="37"/>
      <c r="F289" s="2" t="str">
        <f t="shared" si="5"/>
        <v/>
      </c>
    </row>
    <row r="290" spans="1:6" x14ac:dyDescent="0.25">
      <c r="A290" s="37"/>
      <c r="B290" s="5"/>
      <c r="C290" s="5"/>
      <c r="D290" s="5"/>
      <c r="E290" s="37"/>
      <c r="F290" s="2" t="str">
        <f t="shared" si="5"/>
        <v/>
      </c>
    </row>
    <row r="291" spans="1:6" x14ac:dyDescent="0.25">
      <c r="A291" s="37"/>
      <c r="B291" s="5"/>
      <c r="C291" s="5"/>
      <c r="D291" s="5"/>
      <c r="E291" s="37"/>
      <c r="F291" s="2" t="str">
        <f t="shared" si="5"/>
        <v/>
      </c>
    </row>
    <row r="292" spans="1:6" x14ac:dyDescent="0.25">
      <c r="A292" s="37"/>
      <c r="B292" s="5"/>
      <c r="C292" s="5"/>
      <c r="D292" s="5"/>
      <c r="E292" s="37"/>
      <c r="F292" s="2" t="str">
        <f t="shared" si="5"/>
        <v/>
      </c>
    </row>
    <row r="293" spans="1:6" x14ac:dyDescent="0.25">
      <c r="A293" s="37"/>
      <c r="B293" s="5"/>
      <c r="C293" s="5"/>
      <c r="D293" s="5"/>
      <c r="E293" s="37"/>
      <c r="F293" s="2" t="str">
        <f t="shared" si="5"/>
        <v/>
      </c>
    </row>
    <row r="294" spans="1:6" x14ac:dyDescent="0.25">
      <c r="A294" s="37"/>
      <c r="B294" s="5"/>
      <c r="C294" s="5"/>
      <c r="D294" s="5"/>
      <c r="E294" s="37"/>
      <c r="F294" s="2" t="str">
        <f t="shared" si="5"/>
        <v/>
      </c>
    </row>
    <row r="295" spans="1:6" x14ac:dyDescent="0.25">
      <c r="A295" s="37"/>
      <c r="B295" s="5"/>
      <c r="C295" s="5"/>
      <c r="D295" s="5"/>
      <c r="E295" s="37"/>
      <c r="F295" s="2" t="str">
        <f t="shared" si="5"/>
        <v/>
      </c>
    </row>
    <row r="296" spans="1:6" x14ac:dyDescent="0.25">
      <c r="A296" s="37"/>
      <c r="B296" s="5"/>
      <c r="C296" s="5"/>
      <c r="D296" s="5"/>
      <c r="E296" s="37"/>
      <c r="F296" s="2" t="str">
        <f t="shared" si="5"/>
        <v/>
      </c>
    </row>
    <row r="297" spans="1:6" x14ac:dyDescent="0.25">
      <c r="A297" s="37"/>
      <c r="B297" s="5"/>
      <c r="C297" s="5"/>
      <c r="D297" s="5"/>
      <c r="E297" s="37"/>
      <c r="F297" s="2" t="str">
        <f t="shared" si="5"/>
        <v/>
      </c>
    </row>
    <row r="298" spans="1:6" x14ac:dyDescent="0.25">
      <c r="A298" s="37"/>
      <c r="B298" s="5"/>
      <c r="C298" s="5"/>
      <c r="D298" s="5"/>
      <c r="E298" s="37"/>
      <c r="F298" s="2" t="str">
        <f t="shared" si="5"/>
        <v/>
      </c>
    </row>
    <row r="299" spans="1:6" x14ac:dyDescent="0.25">
      <c r="A299" s="37"/>
      <c r="B299" s="5"/>
      <c r="C299" s="5"/>
      <c r="D299" s="5"/>
      <c r="E299" s="37"/>
      <c r="F299" s="2" t="str">
        <f t="shared" si="5"/>
        <v/>
      </c>
    </row>
    <row r="300" spans="1:6" x14ac:dyDescent="0.25">
      <c r="A300" s="37"/>
      <c r="B300" s="5"/>
      <c r="C300" s="5"/>
      <c r="D300" s="5"/>
      <c r="E300" s="37"/>
      <c r="F300" s="2" t="str">
        <f t="shared" si="5"/>
        <v/>
      </c>
    </row>
    <row r="301" spans="1:6" x14ac:dyDescent="0.25">
      <c r="A301" s="37"/>
      <c r="B301" s="5"/>
      <c r="C301" s="5"/>
      <c r="D301" s="5"/>
      <c r="E301" s="37"/>
      <c r="F301" s="2" t="str">
        <f t="shared" si="5"/>
        <v/>
      </c>
    </row>
    <row r="302" spans="1:6" x14ac:dyDescent="0.25">
      <c r="A302" s="37"/>
      <c r="B302" s="5"/>
      <c r="C302" s="5"/>
      <c r="D302" s="5"/>
      <c r="E302" s="37"/>
      <c r="F302" s="2" t="str">
        <f t="shared" si="5"/>
        <v/>
      </c>
    </row>
    <row r="303" spans="1:6" x14ac:dyDescent="0.25">
      <c r="A303" s="37"/>
      <c r="B303" s="5"/>
      <c r="C303" s="5"/>
      <c r="D303" s="5"/>
      <c r="E303" s="37"/>
      <c r="F303" s="2" t="str">
        <f t="shared" si="5"/>
        <v/>
      </c>
    </row>
    <row r="304" spans="1:6" x14ac:dyDescent="0.25">
      <c r="A304" s="37"/>
      <c r="B304" s="5"/>
      <c r="C304" s="5"/>
      <c r="D304" s="5"/>
      <c r="E304" s="37"/>
      <c r="F304" s="2" t="str">
        <f t="shared" si="5"/>
        <v/>
      </c>
    </row>
    <row r="305" spans="1:6" x14ac:dyDescent="0.25">
      <c r="A305" s="37"/>
      <c r="B305" s="5"/>
      <c r="C305" s="5"/>
      <c r="D305" s="5"/>
      <c r="E305" s="37"/>
      <c r="F305" s="2" t="str">
        <f t="shared" si="5"/>
        <v/>
      </c>
    </row>
    <row r="306" spans="1:6" x14ac:dyDescent="0.25">
      <c r="A306" s="37"/>
      <c r="B306" s="5"/>
      <c r="C306" s="5"/>
      <c r="D306" s="5"/>
      <c r="E306" s="37"/>
      <c r="F306" s="2" t="str">
        <f t="shared" si="5"/>
        <v/>
      </c>
    </row>
    <row r="307" spans="1:6" x14ac:dyDescent="0.25">
      <c r="A307" s="37"/>
      <c r="B307" s="5"/>
      <c r="C307" s="5"/>
      <c r="D307" s="5"/>
      <c r="E307" s="37"/>
      <c r="F307" s="2" t="str">
        <f t="shared" si="5"/>
        <v/>
      </c>
    </row>
    <row r="308" spans="1:6" x14ac:dyDescent="0.25">
      <c r="A308" s="37"/>
      <c r="B308" s="5"/>
      <c r="C308" s="5"/>
      <c r="D308" s="5"/>
      <c r="E308" s="37"/>
      <c r="F308" s="2" t="str">
        <f t="shared" si="5"/>
        <v/>
      </c>
    </row>
    <row r="309" spans="1:6" x14ac:dyDescent="0.25">
      <c r="A309" s="37"/>
      <c r="B309" s="5"/>
      <c r="C309" s="5"/>
      <c r="D309" s="5"/>
      <c r="E309" s="37"/>
      <c r="F309" s="2" t="str">
        <f t="shared" si="5"/>
        <v/>
      </c>
    </row>
    <row r="310" spans="1:6" x14ac:dyDescent="0.25">
      <c r="A310" s="37"/>
      <c r="B310" s="5"/>
      <c r="C310" s="5"/>
      <c r="D310" s="5"/>
      <c r="E310" s="37"/>
      <c r="F310" s="2" t="str">
        <f t="shared" si="5"/>
        <v/>
      </c>
    </row>
    <row r="311" spans="1:6" x14ac:dyDescent="0.25">
      <c r="A311" s="37"/>
      <c r="B311" s="5"/>
      <c r="C311" s="5"/>
      <c r="D311" s="5"/>
      <c r="E311" s="37"/>
      <c r="F311" s="2" t="str">
        <f t="shared" si="5"/>
        <v/>
      </c>
    </row>
    <row r="312" spans="1:6" x14ac:dyDescent="0.25">
      <c r="A312" s="37"/>
      <c r="B312" s="5"/>
      <c r="C312" s="5"/>
      <c r="D312" s="5"/>
      <c r="E312" s="37"/>
      <c r="F312" s="2" t="str">
        <f t="shared" si="5"/>
        <v/>
      </c>
    </row>
    <row r="313" spans="1:6" x14ac:dyDescent="0.25">
      <c r="A313" s="37"/>
      <c r="B313" s="5"/>
      <c r="C313" s="5"/>
      <c r="D313" s="5"/>
      <c r="E313" s="37"/>
      <c r="F313" s="2" t="str">
        <f t="shared" si="5"/>
        <v/>
      </c>
    </row>
    <row r="314" spans="1:6" x14ac:dyDescent="0.25">
      <c r="A314" s="37"/>
      <c r="B314" s="5"/>
      <c r="C314" s="5"/>
      <c r="D314" s="5"/>
      <c r="E314" s="37"/>
      <c r="F314" s="2" t="str">
        <f t="shared" si="5"/>
        <v/>
      </c>
    </row>
    <row r="315" spans="1:6" x14ac:dyDescent="0.25">
      <c r="A315" s="37"/>
      <c r="B315" s="5"/>
      <c r="C315" s="5"/>
      <c r="D315" s="5"/>
      <c r="E315" s="37"/>
      <c r="F315" s="2" t="str">
        <f t="shared" si="5"/>
        <v/>
      </c>
    </row>
    <row r="316" spans="1:6" x14ac:dyDescent="0.25">
      <c r="A316" s="37"/>
      <c r="B316" s="5"/>
      <c r="C316" s="5"/>
      <c r="D316" s="5"/>
      <c r="E316" s="37"/>
      <c r="F316" s="2" t="str">
        <f t="shared" si="5"/>
        <v/>
      </c>
    </row>
    <row r="317" spans="1:6" x14ac:dyDescent="0.25">
      <c r="A317" s="37"/>
      <c r="B317" s="5"/>
      <c r="C317" s="5"/>
      <c r="D317" s="5"/>
      <c r="E317" s="37"/>
      <c r="F317" s="2" t="str">
        <f t="shared" si="5"/>
        <v/>
      </c>
    </row>
    <row r="318" spans="1:6" x14ac:dyDescent="0.25">
      <c r="A318" s="37"/>
      <c r="B318" s="5"/>
      <c r="C318" s="5"/>
      <c r="D318" s="5"/>
      <c r="E318" s="37"/>
      <c r="F318" s="2" t="str">
        <f t="shared" si="5"/>
        <v/>
      </c>
    </row>
    <row r="319" spans="1:6" x14ac:dyDescent="0.25">
      <c r="A319" s="37"/>
      <c r="B319" s="5"/>
      <c r="C319" s="5"/>
      <c r="D319" s="5"/>
      <c r="E319" s="37"/>
      <c r="F319" s="2" t="str">
        <f t="shared" si="5"/>
        <v/>
      </c>
    </row>
    <row r="320" spans="1:6" x14ac:dyDescent="0.25">
      <c r="A320" s="37"/>
      <c r="B320" s="5"/>
      <c r="C320" s="5"/>
      <c r="D320" s="5"/>
      <c r="E320" s="37"/>
      <c r="F320" s="2" t="str">
        <f t="shared" si="5"/>
        <v/>
      </c>
    </row>
    <row r="321" spans="1:6" x14ac:dyDescent="0.25">
      <c r="A321" s="37"/>
      <c r="B321" s="5"/>
      <c r="C321" s="5"/>
      <c r="D321" s="5"/>
      <c r="E321" s="37"/>
      <c r="F321" s="2" t="str">
        <f t="shared" si="5"/>
        <v/>
      </c>
    </row>
    <row r="322" spans="1:6" x14ac:dyDescent="0.25">
      <c r="A322" s="37"/>
      <c r="B322" s="5"/>
      <c r="C322" s="5"/>
      <c r="D322" s="5"/>
      <c r="E322" s="37"/>
      <c r="F322" s="2" t="str">
        <f t="shared" si="5"/>
        <v/>
      </c>
    </row>
    <row r="323" spans="1:6" x14ac:dyDescent="0.25">
      <c r="A323" s="37"/>
      <c r="B323" s="5"/>
      <c r="C323" s="5"/>
      <c r="D323" s="5"/>
      <c r="E323" s="37"/>
      <c r="F323" s="2" t="str">
        <f t="shared" si="5"/>
        <v/>
      </c>
    </row>
    <row r="324" spans="1:6" x14ac:dyDescent="0.25">
      <c r="A324" s="37"/>
      <c r="B324" s="5"/>
      <c r="C324" s="5"/>
      <c r="D324" s="5"/>
      <c r="E324" s="37"/>
      <c r="F324" s="2" t="str">
        <f t="shared" si="5"/>
        <v/>
      </c>
    </row>
    <row r="325" spans="1:6" x14ac:dyDescent="0.25">
      <c r="A325" s="37"/>
      <c r="B325" s="5"/>
      <c r="C325" s="5"/>
      <c r="D325" s="5"/>
      <c r="E325" s="37"/>
      <c r="F325" s="2" t="str">
        <f t="shared" si="5"/>
        <v/>
      </c>
    </row>
    <row r="326" spans="1:6" x14ac:dyDescent="0.25">
      <c r="A326" s="37"/>
      <c r="B326" s="5"/>
      <c r="C326" s="5"/>
      <c r="D326" s="5"/>
      <c r="E326" s="37"/>
      <c r="F326" s="2" t="str">
        <f t="shared" si="5"/>
        <v/>
      </c>
    </row>
    <row r="327" spans="1:6" x14ac:dyDescent="0.25">
      <c r="A327" s="37"/>
      <c r="B327" s="5"/>
      <c r="C327" s="5"/>
      <c r="D327" s="5"/>
      <c r="E327" s="37"/>
      <c r="F327" s="2" t="str">
        <f t="shared" si="5"/>
        <v/>
      </c>
    </row>
    <row r="328" spans="1:6" x14ac:dyDescent="0.25">
      <c r="A328" s="37"/>
      <c r="B328" s="5"/>
      <c r="C328" s="5"/>
      <c r="D328" s="5"/>
      <c r="E328" s="37"/>
      <c r="F328" s="2" t="str">
        <f t="shared" si="5"/>
        <v/>
      </c>
    </row>
    <row r="329" spans="1:6" x14ac:dyDescent="0.25">
      <c r="A329" s="37"/>
      <c r="B329" s="5"/>
      <c r="C329" s="5"/>
      <c r="D329" s="5"/>
      <c r="E329" s="37"/>
      <c r="F329" s="2" t="str">
        <f t="shared" si="5"/>
        <v/>
      </c>
    </row>
    <row r="330" spans="1:6" x14ac:dyDescent="0.25">
      <c r="A330" s="37"/>
      <c r="B330" s="5"/>
      <c r="C330" s="5"/>
      <c r="D330" s="5"/>
      <c r="E330" s="37"/>
      <c r="F330" s="2" t="str">
        <f t="shared" si="5"/>
        <v/>
      </c>
    </row>
    <row r="331" spans="1:6" x14ac:dyDescent="0.25">
      <c r="A331" s="37"/>
      <c r="B331" s="5"/>
      <c r="C331" s="5"/>
      <c r="D331" s="5"/>
      <c r="E331" s="37"/>
      <c r="F331" s="2" t="str">
        <f t="shared" si="5"/>
        <v/>
      </c>
    </row>
    <row r="332" spans="1:6" x14ac:dyDescent="0.25">
      <c r="A332" s="37"/>
      <c r="B332" s="5"/>
      <c r="C332" s="5"/>
      <c r="D332" s="5"/>
      <c r="E332" s="37"/>
      <c r="F332" s="2" t="str">
        <f t="shared" si="5"/>
        <v/>
      </c>
    </row>
    <row r="333" spans="1:6" x14ac:dyDescent="0.25">
      <c r="A333" s="37"/>
      <c r="B333" s="5"/>
      <c r="C333" s="5"/>
      <c r="D333" s="5"/>
      <c r="E333" s="37"/>
      <c r="F333" s="2" t="str">
        <f t="shared" si="5"/>
        <v/>
      </c>
    </row>
    <row r="334" spans="1:6" x14ac:dyDescent="0.25">
      <c r="A334" s="37"/>
      <c r="B334" s="5"/>
      <c r="C334" s="5"/>
      <c r="D334" s="5"/>
      <c r="E334" s="37"/>
      <c r="F334" s="2" t="str">
        <f t="shared" si="5"/>
        <v/>
      </c>
    </row>
    <row r="335" spans="1:6" x14ac:dyDescent="0.25">
      <c r="A335" s="37"/>
      <c r="B335" s="5"/>
      <c r="C335" s="5"/>
      <c r="D335" s="5"/>
      <c r="E335" s="37"/>
      <c r="F335" s="2" t="str">
        <f t="shared" si="5"/>
        <v/>
      </c>
    </row>
    <row r="336" spans="1:6" x14ac:dyDescent="0.25">
      <c r="A336" s="37"/>
      <c r="B336" s="5"/>
      <c r="C336" s="5"/>
      <c r="D336" s="5"/>
      <c r="E336" s="37"/>
      <c r="F336" s="2" t="str">
        <f t="shared" si="5"/>
        <v/>
      </c>
    </row>
    <row r="337" spans="1:6" x14ac:dyDescent="0.25">
      <c r="A337" s="37"/>
      <c r="B337" s="5"/>
      <c r="C337" s="5"/>
      <c r="D337" s="5"/>
      <c r="E337" s="37"/>
      <c r="F337" s="2" t="str">
        <f t="shared" si="5"/>
        <v/>
      </c>
    </row>
    <row r="338" spans="1:6" x14ac:dyDescent="0.25">
      <c r="A338" s="37"/>
      <c r="B338" s="5"/>
      <c r="C338" s="5"/>
      <c r="D338" s="5"/>
      <c r="E338" s="37"/>
      <c r="F338" s="2" t="str">
        <f t="shared" si="5"/>
        <v/>
      </c>
    </row>
    <row r="339" spans="1:6" x14ac:dyDescent="0.25">
      <c r="A339" s="37"/>
      <c r="B339" s="5"/>
      <c r="C339" s="5"/>
      <c r="D339" s="5"/>
      <c r="E339" s="37"/>
      <c r="F339" s="2" t="str">
        <f t="shared" si="5"/>
        <v/>
      </c>
    </row>
    <row r="340" spans="1:6" x14ac:dyDescent="0.25">
      <c r="A340" s="37"/>
      <c r="B340" s="5"/>
      <c r="C340" s="5"/>
      <c r="D340" s="5"/>
      <c r="E340" s="37"/>
      <c r="F340" s="2" t="str">
        <f t="shared" si="5"/>
        <v/>
      </c>
    </row>
    <row r="341" spans="1:6" x14ac:dyDescent="0.25">
      <c r="A341" s="37"/>
      <c r="B341" s="5"/>
      <c r="C341" s="5"/>
      <c r="D341" s="5"/>
      <c r="E341" s="37"/>
      <c r="F341" s="2" t="str">
        <f t="shared" si="5"/>
        <v/>
      </c>
    </row>
    <row r="342" spans="1:6" x14ac:dyDescent="0.25">
      <c r="A342" s="37"/>
      <c r="B342" s="5"/>
      <c r="C342" s="5"/>
      <c r="D342" s="5"/>
      <c r="E342" s="37"/>
      <c r="F342" s="2" t="str">
        <f t="shared" si="5"/>
        <v/>
      </c>
    </row>
    <row r="343" spans="1:6" x14ac:dyDescent="0.25">
      <c r="A343" s="37"/>
      <c r="B343" s="5"/>
      <c r="C343" s="5"/>
      <c r="D343" s="5"/>
      <c r="E343" s="37"/>
      <c r="F343" s="2" t="str">
        <f t="shared" si="5"/>
        <v/>
      </c>
    </row>
    <row r="344" spans="1:6" x14ac:dyDescent="0.25">
      <c r="A344" s="37"/>
      <c r="B344" s="5"/>
      <c r="C344" s="5"/>
      <c r="D344" s="5"/>
      <c r="E344" s="37"/>
      <c r="F344" s="2" t="str">
        <f t="shared" si="5"/>
        <v/>
      </c>
    </row>
    <row r="345" spans="1:6" x14ac:dyDescent="0.25">
      <c r="A345" s="37"/>
      <c r="B345" s="5"/>
      <c r="C345" s="5"/>
      <c r="D345" s="5"/>
      <c r="E345" s="37"/>
      <c r="F345" s="2" t="str">
        <f t="shared" si="5"/>
        <v/>
      </c>
    </row>
    <row r="346" spans="1:6" x14ac:dyDescent="0.25">
      <c r="A346" s="37"/>
      <c r="B346" s="5"/>
      <c r="C346" s="5"/>
      <c r="D346" s="5"/>
      <c r="E346" s="37"/>
      <c r="F346" s="2" t="str">
        <f t="shared" si="5"/>
        <v/>
      </c>
    </row>
    <row r="347" spans="1:6" x14ac:dyDescent="0.25">
      <c r="A347" s="37"/>
      <c r="B347" s="5"/>
      <c r="C347" s="5"/>
      <c r="D347" s="5"/>
      <c r="E347" s="37"/>
      <c r="F347" s="2" t="str">
        <f t="shared" si="5"/>
        <v/>
      </c>
    </row>
    <row r="348" spans="1:6" x14ac:dyDescent="0.25">
      <c r="A348" s="37"/>
      <c r="B348" s="5"/>
      <c r="C348" s="5"/>
      <c r="D348" s="5"/>
      <c r="E348" s="37"/>
      <c r="F348" s="2" t="str">
        <f t="shared" si="5"/>
        <v/>
      </c>
    </row>
    <row r="349" spans="1:6" x14ac:dyDescent="0.25">
      <c r="A349" s="37"/>
      <c r="B349" s="5"/>
      <c r="C349" s="5"/>
      <c r="D349" s="5"/>
      <c r="E349" s="37"/>
      <c r="F349" s="2" t="str">
        <f t="shared" si="5"/>
        <v/>
      </c>
    </row>
    <row r="350" spans="1:6" x14ac:dyDescent="0.25">
      <c r="A350" s="37"/>
      <c r="B350" s="5"/>
      <c r="C350" s="5"/>
      <c r="D350" s="5"/>
      <c r="E350" s="37"/>
      <c r="F350" s="2" t="str">
        <f t="shared" si="5"/>
        <v/>
      </c>
    </row>
    <row r="351" spans="1:6" x14ac:dyDescent="0.25">
      <c r="A351" s="37"/>
      <c r="B351" s="5"/>
      <c r="C351" s="5"/>
      <c r="D351" s="5"/>
      <c r="E351" s="37"/>
      <c r="F351" s="2" t="str">
        <f t="shared" si="5"/>
        <v/>
      </c>
    </row>
    <row r="352" spans="1:6" x14ac:dyDescent="0.25">
      <c r="A352" s="37"/>
      <c r="B352" s="5"/>
      <c r="C352" s="5"/>
      <c r="D352" s="5"/>
      <c r="E352" s="37"/>
      <c r="F352" s="2" t="str">
        <f t="shared" si="5"/>
        <v/>
      </c>
    </row>
    <row r="353" spans="1:6" x14ac:dyDescent="0.25">
      <c r="A353" s="37"/>
      <c r="B353" s="5"/>
      <c r="C353" s="5"/>
      <c r="D353" s="5"/>
      <c r="E353" s="37"/>
      <c r="F353" s="2" t="str">
        <f t="shared" si="5"/>
        <v/>
      </c>
    </row>
    <row r="354" spans="1:6" x14ac:dyDescent="0.25">
      <c r="A354" s="37"/>
      <c r="B354" s="5"/>
      <c r="C354" s="5"/>
      <c r="D354" s="5"/>
      <c r="E354" s="37"/>
      <c r="F354" s="2" t="str">
        <f t="shared" si="5"/>
        <v/>
      </c>
    </row>
    <row r="355" spans="1:6" x14ac:dyDescent="0.25">
      <c r="A355" s="37"/>
      <c r="B355" s="5"/>
      <c r="C355" s="5"/>
      <c r="D355" s="5"/>
      <c r="E355" s="37"/>
      <c r="F355" s="2" t="str">
        <f t="shared" si="5"/>
        <v/>
      </c>
    </row>
    <row r="356" spans="1:6" x14ac:dyDescent="0.25">
      <c r="A356" s="37"/>
      <c r="B356" s="5"/>
      <c r="C356" s="5"/>
      <c r="D356" s="5"/>
      <c r="E356" s="37"/>
      <c r="F356" s="2" t="str">
        <f t="shared" si="5"/>
        <v/>
      </c>
    </row>
    <row r="357" spans="1:6" x14ac:dyDescent="0.25">
      <c r="A357" s="37"/>
      <c r="B357" s="5"/>
      <c r="C357" s="5"/>
      <c r="D357" s="5"/>
      <c r="E357" s="37"/>
      <c r="F357" s="2" t="str">
        <f t="shared" si="5"/>
        <v/>
      </c>
    </row>
    <row r="358" spans="1:6" x14ac:dyDescent="0.25">
      <c r="A358" s="37"/>
      <c r="B358" s="5"/>
      <c r="C358" s="5"/>
      <c r="D358" s="5"/>
      <c r="E358" s="37"/>
      <c r="F358" s="2" t="str">
        <f t="shared" si="5"/>
        <v/>
      </c>
    </row>
    <row r="359" spans="1:6" x14ac:dyDescent="0.25">
      <c r="A359" s="37"/>
      <c r="B359" s="5"/>
      <c r="C359" s="5"/>
      <c r="D359" s="5"/>
      <c r="E359" s="37"/>
      <c r="F359" s="2" t="str">
        <f t="shared" si="5"/>
        <v/>
      </c>
    </row>
    <row r="360" spans="1:6" x14ac:dyDescent="0.25">
      <c r="A360" s="37"/>
      <c r="B360" s="5"/>
      <c r="C360" s="5"/>
      <c r="D360" s="5"/>
      <c r="E360" s="37"/>
      <c r="F360" s="2" t="str">
        <f t="shared" si="5"/>
        <v/>
      </c>
    </row>
    <row r="361" spans="1:6" x14ac:dyDescent="0.25">
      <c r="A361" s="37"/>
      <c r="B361" s="5"/>
      <c r="C361" s="5"/>
      <c r="D361" s="5"/>
      <c r="E361" s="37"/>
      <c r="F361" s="2" t="str">
        <f t="shared" si="5"/>
        <v/>
      </c>
    </row>
    <row r="362" spans="1:6" x14ac:dyDescent="0.25">
      <c r="A362" s="37"/>
      <c r="B362" s="5"/>
      <c r="C362" s="5"/>
      <c r="D362" s="5"/>
      <c r="E362" s="37"/>
      <c r="F362" s="2" t="str">
        <f t="shared" si="5"/>
        <v/>
      </c>
    </row>
    <row r="363" spans="1:6" x14ac:dyDescent="0.25">
      <c r="A363" s="37"/>
      <c r="B363" s="5"/>
      <c r="C363" s="5"/>
      <c r="D363" s="5"/>
      <c r="E363" s="37"/>
      <c r="F363" s="2" t="str">
        <f t="shared" si="5"/>
        <v/>
      </c>
    </row>
    <row r="364" spans="1:6" x14ac:dyDescent="0.25">
      <c r="A364" s="37"/>
      <c r="B364" s="5"/>
      <c r="C364" s="5"/>
      <c r="D364" s="5"/>
      <c r="E364" s="37"/>
      <c r="F364" s="2" t="str">
        <f t="shared" si="5"/>
        <v/>
      </c>
    </row>
    <row r="365" spans="1:6" x14ac:dyDescent="0.25">
      <c r="A365" s="37"/>
      <c r="B365" s="5"/>
      <c r="C365" s="5"/>
      <c r="D365" s="5"/>
      <c r="E365" s="37"/>
      <c r="F365" s="2" t="str">
        <f t="shared" si="5"/>
        <v/>
      </c>
    </row>
    <row r="366" spans="1:6" x14ac:dyDescent="0.25">
      <c r="A366" s="37"/>
      <c r="B366" s="5"/>
      <c r="C366" s="5"/>
      <c r="D366" s="5"/>
      <c r="E366" s="37"/>
      <c r="F366" s="2" t="str">
        <f t="shared" si="5"/>
        <v/>
      </c>
    </row>
    <row r="367" spans="1:6" x14ac:dyDescent="0.25">
      <c r="A367" s="37"/>
      <c r="B367" s="5"/>
      <c r="C367" s="5"/>
      <c r="D367" s="5"/>
      <c r="E367" s="37"/>
      <c r="F367" s="2" t="str">
        <f t="shared" si="5"/>
        <v/>
      </c>
    </row>
    <row r="368" spans="1:6" x14ac:dyDescent="0.25">
      <c r="A368" s="37"/>
      <c r="B368" s="5"/>
      <c r="C368" s="5"/>
      <c r="D368" s="5"/>
      <c r="E368" s="37"/>
      <c r="F368" s="2" t="str">
        <f t="shared" si="5"/>
        <v/>
      </c>
    </row>
    <row r="369" spans="1:6" x14ac:dyDescent="0.25">
      <c r="A369" s="37"/>
      <c r="B369" s="5"/>
      <c r="C369" s="5"/>
      <c r="D369" s="5"/>
      <c r="E369" s="37"/>
      <c r="F369" s="2" t="str">
        <f t="shared" si="5"/>
        <v/>
      </c>
    </row>
    <row r="370" spans="1:6" x14ac:dyDescent="0.25">
      <c r="A370" s="37"/>
      <c r="B370" s="5"/>
      <c r="C370" s="5"/>
      <c r="D370" s="5"/>
      <c r="E370" s="37"/>
      <c r="F370" s="2" t="str">
        <f t="shared" si="5"/>
        <v/>
      </c>
    </row>
    <row r="371" spans="1:6" x14ac:dyDescent="0.25">
      <c r="A371" s="37"/>
      <c r="B371" s="5"/>
      <c r="C371" s="5"/>
      <c r="D371" s="5"/>
      <c r="E371" s="37"/>
      <c r="F371" s="2" t="str">
        <f t="shared" si="5"/>
        <v/>
      </c>
    </row>
    <row r="372" spans="1:6" x14ac:dyDescent="0.25">
      <c r="A372" s="37"/>
      <c r="B372" s="5"/>
      <c r="C372" s="5"/>
      <c r="D372" s="5"/>
      <c r="E372" s="37"/>
      <c r="F372" s="2" t="str">
        <f t="shared" si="5"/>
        <v/>
      </c>
    </row>
    <row r="373" spans="1:6" x14ac:dyDescent="0.25">
      <c r="A373" s="37"/>
      <c r="B373" s="5"/>
      <c r="C373" s="5"/>
      <c r="D373" s="5"/>
      <c r="E373" s="37"/>
      <c r="F373" s="2" t="str">
        <f t="shared" si="5"/>
        <v/>
      </c>
    </row>
    <row r="374" spans="1:6" x14ac:dyDescent="0.25">
      <c r="A374" s="37"/>
      <c r="B374" s="5"/>
      <c r="C374" s="5"/>
      <c r="D374" s="5"/>
      <c r="E374" s="37"/>
      <c r="F374" s="2" t="str">
        <f t="shared" si="5"/>
        <v/>
      </c>
    </row>
    <row r="375" spans="1:6" x14ac:dyDescent="0.25">
      <c r="A375" s="37"/>
      <c r="B375" s="5"/>
      <c r="C375" s="5"/>
      <c r="D375" s="5"/>
      <c r="E375" s="37"/>
      <c r="F375" s="2" t="str">
        <f t="shared" si="5"/>
        <v/>
      </c>
    </row>
    <row r="376" spans="1:6" x14ac:dyDescent="0.25">
      <c r="A376" s="37"/>
      <c r="B376" s="5"/>
      <c r="C376" s="5"/>
      <c r="D376" s="5"/>
      <c r="E376" s="37"/>
      <c r="F376" s="2" t="str">
        <f t="shared" si="5"/>
        <v/>
      </c>
    </row>
    <row r="377" spans="1:6" x14ac:dyDescent="0.25">
      <c r="A377" s="37"/>
      <c r="B377" s="5"/>
      <c r="C377" s="5"/>
      <c r="D377" s="5"/>
      <c r="E377" s="37"/>
      <c r="F377" s="2" t="str">
        <f t="shared" si="5"/>
        <v/>
      </c>
    </row>
    <row r="378" spans="1:6" x14ac:dyDescent="0.25">
      <c r="A378" s="37"/>
      <c r="B378" s="5"/>
      <c r="C378" s="5"/>
      <c r="D378" s="5"/>
      <c r="E378" s="37"/>
      <c r="F378" s="2" t="str">
        <f t="shared" si="5"/>
        <v/>
      </c>
    </row>
    <row r="379" spans="1:6" x14ac:dyDescent="0.25">
      <c r="A379" s="37"/>
      <c r="B379" s="5"/>
      <c r="C379" s="5"/>
      <c r="D379" s="5"/>
      <c r="E379" s="37"/>
      <c r="F379" s="2" t="str">
        <f t="shared" si="5"/>
        <v/>
      </c>
    </row>
    <row r="380" spans="1:6" x14ac:dyDescent="0.25">
      <c r="A380" s="37"/>
      <c r="B380" s="5"/>
      <c r="C380" s="5"/>
      <c r="D380" s="5"/>
      <c r="E380" s="37"/>
      <c r="F380" s="2" t="str">
        <f t="shared" si="5"/>
        <v/>
      </c>
    </row>
    <row r="381" spans="1:6" x14ac:dyDescent="0.25">
      <c r="A381" s="37"/>
      <c r="B381" s="5"/>
      <c r="C381" s="5"/>
      <c r="D381" s="5"/>
      <c r="E381" s="37"/>
      <c r="F381" s="2" t="str">
        <f t="shared" si="5"/>
        <v/>
      </c>
    </row>
    <row r="382" spans="1:6" x14ac:dyDescent="0.25">
      <c r="A382" s="37"/>
      <c r="B382" s="5"/>
      <c r="C382" s="5"/>
      <c r="D382" s="5"/>
      <c r="E382" s="37"/>
      <c r="F382" s="2" t="str">
        <f t="shared" si="5"/>
        <v/>
      </c>
    </row>
    <row r="383" spans="1:6" x14ac:dyDescent="0.25">
      <c r="A383" s="37"/>
      <c r="B383" s="5"/>
      <c r="C383" s="5"/>
      <c r="D383" s="5"/>
      <c r="E383" s="37"/>
      <c r="F383" s="2" t="str">
        <f t="shared" si="5"/>
        <v/>
      </c>
    </row>
    <row r="384" spans="1:6" x14ac:dyDescent="0.25">
      <c r="A384" s="37"/>
      <c r="B384" s="5"/>
      <c r="C384" s="5"/>
      <c r="D384" s="5"/>
      <c r="E384" s="37"/>
      <c r="F384" s="2" t="str">
        <f t="shared" si="5"/>
        <v/>
      </c>
    </row>
    <row r="385" spans="1:6" x14ac:dyDescent="0.25">
      <c r="A385" s="37"/>
      <c r="B385" s="5"/>
      <c r="C385" s="5"/>
      <c r="D385" s="5"/>
      <c r="E385" s="37"/>
      <c r="F385" s="2" t="str">
        <f t="shared" si="5"/>
        <v/>
      </c>
    </row>
    <row r="386" spans="1:6" x14ac:dyDescent="0.25">
      <c r="A386" s="37"/>
      <c r="B386" s="5"/>
      <c r="C386" s="5"/>
      <c r="D386" s="5"/>
      <c r="E386" s="37"/>
      <c r="F386" s="2" t="str">
        <f t="shared" si="5"/>
        <v/>
      </c>
    </row>
    <row r="387" spans="1:6" x14ac:dyDescent="0.25">
      <c r="A387" s="37"/>
      <c r="B387" s="5"/>
      <c r="C387" s="5"/>
      <c r="D387" s="5"/>
      <c r="E387" s="37"/>
      <c r="F387" s="2" t="str">
        <f t="shared" si="5"/>
        <v/>
      </c>
    </row>
    <row r="388" spans="1:6" x14ac:dyDescent="0.25">
      <c r="A388" s="37"/>
      <c r="B388" s="5"/>
      <c r="C388" s="5"/>
      <c r="D388" s="5"/>
      <c r="E388" s="37"/>
      <c r="F388" s="2" t="str">
        <f t="shared" si="5"/>
        <v/>
      </c>
    </row>
    <row r="389" spans="1:6" x14ac:dyDescent="0.25">
      <c r="A389" s="37"/>
      <c r="B389" s="5"/>
      <c r="C389" s="5"/>
      <c r="D389" s="5"/>
      <c r="E389" s="37"/>
      <c r="F389" s="2" t="str">
        <f t="shared" si="5"/>
        <v/>
      </c>
    </row>
    <row r="390" spans="1:6" x14ac:dyDescent="0.25">
      <c r="A390" s="37"/>
      <c r="B390" s="5"/>
      <c r="C390" s="5"/>
      <c r="D390" s="5"/>
      <c r="E390" s="37"/>
      <c r="F390" s="2" t="str">
        <f t="shared" si="5"/>
        <v/>
      </c>
    </row>
    <row r="391" spans="1:6" x14ac:dyDescent="0.25">
      <c r="A391" s="37"/>
      <c r="B391" s="5"/>
      <c r="C391" s="5"/>
      <c r="D391" s="5"/>
      <c r="E391" s="37"/>
      <c r="F391" s="2" t="str">
        <f t="shared" si="5"/>
        <v/>
      </c>
    </row>
    <row r="392" spans="1:6" x14ac:dyDescent="0.25">
      <c r="A392" s="37"/>
      <c r="B392" s="5"/>
      <c r="C392" s="5"/>
      <c r="D392" s="5"/>
      <c r="E392" s="37"/>
      <c r="F392" s="2" t="str">
        <f t="shared" si="5"/>
        <v/>
      </c>
    </row>
    <row r="393" spans="1:6" x14ac:dyDescent="0.25">
      <c r="A393" s="37"/>
      <c r="B393" s="5"/>
      <c r="C393" s="5"/>
      <c r="D393" s="5"/>
      <c r="E393" s="37"/>
      <c r="F393" s="2" t="str">
        <f t="shared" si="5"/>
        <v/>
      </c>
    </row>
    <row r="394" spans="1:6" x14ac:dyDescent="0.25">
      <c r="A394" s="37"/>
      <c r="B394" s="5"/>
      <c r="C394" s="5"/>
      <c r="D394" s="5"/>
      <c r="E394" s="37"/>
      <c r="F394" s="2" t="str">
        <f t="shared" si="5"/>
        <v/>
      </c>
    </row>
    <row r="395" spans="1:6" x14ac:dyDescent="0.25">
      <c r="A395" s="37"/>
      <c r="B395" s="5"/>
      <c r="C395" s="5"/>
      <c r="D395" s="5"/>
      <c r="E395" s="37"/>
      <c r="F395" s="2" t="str">
        <f t="shared" si="5"/>
        <v/>
      </c>
    </row>
    <row r="396" spans="1:6" x14ac:dyDescent="0.25">
      <c r="A396" s="37"/>
      <c r="B396" s="5"/>
      <c r="C396" s="5"/>
      <c r="D396" s="5"/>
      <c r="E396" s="37"/>
      <c r="F396" s="2" t="str">
        <f t="shared" si="5"/>
        <v/>
      </c>
    </row>
    <row r="397" spans="1:6" x14ac:dyDescent="0.25">
      <c r="A397" s="37"/>
      <c r="B397" s="5"/>
      <c r="C397" s="5"/>
      <c r="D397" s="5"/>
      <c r="E397" s="37"/>
      <c r="F397" s="2" t="str">
        <f t="shared" si="5"/>
        <v/>
      </c>
    </row>
    <row r="398" spans="1:6" x14ac:dyDescent="0.25">
      <c r="A398" s="37"/>
      <c r="B398" s="5"/>
      <c r="C398" s="5"/>
      <c r="D398" s="5"/>
      <c r="E398" s="37"/>
      <c r="F398" s="2" t="str">
        <f t="shared" si="5"/>
        <v/>
      </c>
    </row>
    <row r="399" spans="1:6" x14ac:dyDescent="0.25">
      <c r="A399" s="37"/>
      <c r="B399" s="5"/>
      <c r="C399" s="5"/>
      <c r="D399" s="5"/>
      <c r="E399" s="37"/>
      <c r="F399" s="2" t="str">
        <f t="shared" si="5"/>
        <v/>
      </c>
    </row>
    <row r="400" spans="1:6" x14ac:dyDescent="0.25">
      <c r="A400" s="37"/>
      <c r="B400" s="5"/>
      <c r="C400" s="5"/>
      <c r="D400" s="5"/>
      <c r="E400" s="37"/>
      <c r="F400" s="2" t="str">
        <f t="shared" si="5"/>
        <v/>
      </c>
    </row>
    <row r="401" spans="1:6" x14ac:dyDescent="0.25">
      <c r="A401" s="37"/>
      <c r="B401" s="5"/>
      <c r="C401" s="5"/>
      <c r="D401" s="5"/>
      <c r="E401" s="37"/>
      <c r="F401" s="2" t="str">
        <f t="shared" si="5"/>
        <v/>
      </c>
    </row>
    <row r="402" spans="1:6" x14ac:dyDescent="0.25">
      <c r="A402" s="37"/>
      <c r="B402" s="5"/>
      <c r="C402" s="5"/>
      <c r="D402" s="5"/>
      <c r="E402" s="37"/>
      <c r="F402" s="2" t="str">
        <f t="shared" si="5"/>
        <v/>
      </c>
    </row>
    <row r="403" spans="1:6" x14ac:dyDescent="0.25">
      <c r="A403" s="37"/>
      <c r="B403" s="5"/>
      <c r="C403" s="5"/>
      <c r="D403" s="5"/>
      <c r="E403" s="37"/>
      <c r="F403" s="2" t="str">
        <f t="shared" si="5"/>
        <v/>
      </c>
    </row>
    <row r="404" spans="1:6" x14ac:dyDescent="0.25">
      <c r="A404" s="37"/>
      <c r="B404" s="5"/>
      <c r="C404" s="5"/>
      <c r="D404" s="5"/>
      <c r="E404" s="37"/>
      <c r="F404" s="2" t="str">
        <f t="shared" si="1"/>
        <v/>
      </c>
    </row>
    <row r="405" spans="1:6" x14ac:dyDescent="0.25">
      <c r="A405" s="37"/>
      <c r="B405" s="5"/>
      <c r="C405" s="5"/>
      <c r="D405" s="5"/>
      <c r="E405" s="37"/>
      <c r="F405" s="2" t="str">
        <f t="shared" si="1"/>
        <v/>
      </c>
    </row>
    <row r="406" spans="1:6" x14ac:dyDescent="0.25">
      <c r="A406" s="37"/>
      <c r="B406" s="5"/>
      <c r="C406" s="5"/>
      <c r="D406" s="5"/>
      <c r="E406" s="37"/>
      <c r="F406" s="2" t="str">
        <f t="shared" si="1"/>
        <v/>
      </c>
    </row>
    <row r="407" spans="1:6" x14ac:dyDescent="0.25">
      <c r="A407" s="37"/>
      <c r="B407" s="5"/>
      <c r="C407" s="5"/>
      <c r="D407" s="5"/>
      <c r="E407" s="37"/>
      <c r="F407" s="2" t="str">
        <f t="shared" si="1"/>
        <v/>
      </c>
    </row>
    <row r="408" spans="1:6" x14ac:dyDescent="0.25">
      <c r="A408" s="37"/>
      <c r="B408" s="5"/>
      <c r="C408" s="5"/>
      <c r="D408" s="5"/>
      <c r="E408" s="37"/>
      <c r="F408" s="2" t="str">
        <f t="shared" si="1"/>
        <v/>
      </c>
    </row>
    <row r="409" spans="1:6" x14ac:dyDescent="0.25">
      <c r="A409" s="37"/>
      <c r="B409" s="5"/>
      <c r="C409" s="5"/>
      <c r="D409" s="5"/>
      <c r="E409" s="37"/>
      <c r="F409" s="2" t="str">
        <f t="shared" si="1"/>
        <v/>
      </c>
    </row>
    <row r="410" spans="1:6" x14ac:dyDescent="0.25">
      <c r="A410" s="37"/>
      <c r="B410" s="5"/>
      <c r="C410" s="5"/>
      <c r="D410" s="5"/>
      <c r="E410" s="37"/>
      <c r="F410" s="2" t="str">
        <f t="shared" si="1"/>
        <v/>
      </c>
    </row>
    <row r="411" spans="1:6" x14ac:dyDescent="0.25">
      <c r="A411" s="37"/>
      <c r="B411" s="5"/>
      <c r="C411" s="5"/>
      <c r="D411" s="5"/>
      <c r="E411" s="37"/>
      <c r="F411" s="2" t="str">
        <f t="shared" si="1"/>
        <v/>
      </c>
    </row>
    <row r="412" spans="1:6" x14ac:dyDescent="0.25">
      <c r="A412" s="37"/>
      <c r="B412" s="5"/>
      <c r="C412" s="5"/>
      <c r="D412" s="5"/>
      <c r="E412" s="37"/>
      <c r="F412" s="2" t="str">
        <f t="shared" si="1"/>
        <v/>
      </c>
    </row>
    <row r="413" spans="1:6" x14ac:dyDescent="0.25">
      <c r="A413" s="37"/>
      <c r="B413" s="5"/>
      <c r="C413" s="5"/>
      <c r="D413" s="5"/>
      <c r="E413" s="37"/>
      <c r="F413" s="2" t="str">
        <f t="shared" si="1"/>
        <v/>
      </c>
    </row>
    <row r="414" spans="1:6" x14ac:dyDescent="0.25">
      <c r="A414" s="37"/>
      <c r="B414" s="5"/>
      <c r="C414" s="5"/>
      <c r="D414" s="5"/>
      <c r="E414" s="37"/>
      <c r="F414" s="2" t="str">
        <f t="shared" si="1"/>
        <v/>
      </c>
    </row>
    <row r="415" spans="1:6" x14ac:dyDescent="0.25">
      <c r="A415" s="37"/>
      <c r="B415" s="5"/>
      <c r="C415" s="5"/>
      <c r="D415" s="5"/>
      <c r="E415" s="37"/>
      <c r="F415" s="2" t="str">
        <f t="shared" si="1"/>
        <v/>
      </c>
    </row>
    <row r="416" spans="1:6" x14ac:dyDescent="0.25">
      <c r="A416" s="37"/>
      <c r="B416" s="5"/>
      <c r="C416" s="5"/>
      <c r="D416" s="5"/>
      <c r="E416" s="37"/>
      <c r="F416" s="2" t="str">
        <f t="shared" si="1"/>
        <v/>
      </c>
    </row>
    <row r="417" spans="1:6" x14ac:dyDescent="0.25">
      <c r="A417" s="37"/>
      <c r="B417" s="5"/>
      <c r="C417" s="5"/>
      <c r="D417" s="5"/>
      <c r="E417" s="37"/>
      <c r="F417" s="2" t="str">
        <f t="shared" si="1"/>
        <v/>
      </c>
    </row>
    <row r="418" spans="1:6" x14ac:dyDescent="0.25">
      <c r="A418" s="37"/>
      <c r="B418" s="5"/>
      <c r="C418" s="5"/>
      <c r="D418" s="5"/>
      <c r="E418" s="37"/>
      <c r="F418" s="2" t="str">
        <f t="shared" si="1"/>
        <v/>
      </c>
    </row>
    <row r="419" spans="1:6" x14ac:dyDescent="0.25">
      <c r="A419" s="37"/>
      <c r="B419" s="5"/>
      <c r="C419" s="5"/>
      <c r="D419" s="5"/>
      <c r="E419" s="37"/>
      <c r="F419" s="2" t="str">
        <f t="shared" si="1"/>
        <v/>
      </c>
    </row>
    <row r="420" spans="1:6" x14ac:dyDescent="0.25">
      <c r="A420" s="37"/>
      <c r="B420" s="5"/>
      <c r="C420" s="5"/>
      <c r="D420" s="5"/>
      <c r="E420" s="37"/>
      <c r="F420" s="2" t="str">
        <f t="shared" si="1"/>
        <v/>
      </c>
    </row>
    <row r="421" spans="1:6" x14ac:dyDescent="0.25">
      <c r="A421" s="37"/>
      <c r="B421" s="5"/>
      <c r="C421" s="5"/>
      <c r="D421" s="5"/>
      <c r="E421" s="37"/>
      <c r="F421" s="2" t="str">
        <f t="shared" si="1"/>
        <v/>
      </c>
    </row>
    <row r="422" spans="1:6" x14ac:dyDescent="0.25">
      <c r="A422" s="37"/>
      <c r="B422" s="5"/>
      <c r="C422" s="5"/>
      <c r="D422" s="5"/>
      <c r="E422" s="37"/>
      <c r="F422" s="2" t="str">
        <f t="shared" si="1"/>
        <v/>
      </c>
    </row>
    <row r="423" spans="1:6" x14ac:dyDescent="0.25">
      <c r="A423" s="37"/>
      <c r="B423" s="5"/>
      <c r="C423" s="5"/>
      <c r="D423" s="5"/>
      <c r="E423" s="37"/>
      <c r="F423" s="2" t="str">
        <f t="shared" si="1"/>
        <v/>
      </c>
    </row>
    <row r="424" spans="1:6" x14ac:dyDescent="0.25">
      <c r="A424" s="37"/>
      <c r="B424" s="5"/>
      <c r="C424" s="5"/>
      <c r="D424" s="5"/>
      <c r="E424" s="37"/>
      <c r="F424" s="2" t="str">
        <f t="shared" si="1"/>
        <v/>
      </c>
    </row>
    <row r="425" spans="1:6" x14ac:dyDescent="0.25">
      <c r="A425" s="37"/>
      <c r="B425" s="5"/>
      <c r="C425" s="5"/>
      <c r="D425" s="5"/>
      <c r="E425" s="37"/>
      <c r="F425" s="2" t="str">
        <f t="shared" si="1"/>
        <v/>
      </c>
    </row>
    <row r="426" spans="1:6" x14ac:dyDescent="0.25">
      <c r="A426" s="37"/>
      <c r="B426" s="5"/>
      <c r="C426" s="5"/>
      <c r="D426" s="5"/>
      <c r="E426" s="37"/>
      <c r="F426" s="2" t="str">
        <f t="shared" si="1"/>
        <v/>
      </c>
    </row>
    <row r="427" spans="1:6" x14ac:dyDescent="0.25">
      <c r="A427" s="37"/>
      <c r="B427" s="5"/>
      <c r="C427" s="5"/>
      <c r="D427" s="5"/>
      <c r="E427" s="37"/>
      <c r="F427" s="2" t="str">
        <f t="shared" si="1"/>
        <v/>
      </c>
    </row>
    <row r="428" spans="1:6" x14ac:dyDescent="0.25">
      <c r="A428" s="37"/>
      <c r="B428" s="5"/>
      <c r="C428" s="5"/>
      <c r="D428" s="5"/>
      <c r="E428" s="37"/>
      <c r="F428" s="2" t="str">
        <f t="shared" si="1"/>
        <v/>
      </c>
    </row>
    <row r="429" spans="1:6" x14ac:dyDescent="0.25">
      <c r="A429" s="37"/>
      <c r="B429" s="5"/>
      <c r="C429" s="5"/>
      <c r="D429" s="5"/>
      <c r="E429" s="37"/>
      <c r="F429" s="2" t="str">
        <f t="shared" si="1"/>
        <v/>
      </c>
    </row>
    <row r="430" spans="1:6" x14ac:dyDescent="0.25">
      <c r="A430" s="37"/>
      <c r="B430" s="5"/>
      <c r="C430" s="5"/>
      <c r="D430" s="5"/>
      <c r="E430" s="37"/>
      <c r="F430" s="2" t="str">
        <f t="shared" si="1"/>
        <v/>
      </c>
    </row>
    <row r="431" spans="1:6" x14ac:dyDescent="0.25">
      <c r="A431" s="37"/>
      <c r="B431" s="5"/>
      <c r="C431" s="5"/>
      <c r="D431" s="5"/>
      <c r="E431" s="37"/>
      <c r="F431" s="2" t="str">
        <f t="shared" si="1"/>
        <v/>
      </c>
    </row>
    <row r="432" spans="1:6" x14ac:dyDescent="0.25">
      <c r="A432" s="37"/>
      <c r="B432" s="5"/>
      <c r="C432" s="5"/>
      <c r="D432" s="5"/>
      <c r="E432" s="37"/>
      <c r="F432" s="2" t="str">
        <f t="shared" si="1"/>
        <v/>
      </c>
    </row>
    <row r="433" spans="1:6" x14ac:dyDescent="0.25">
      <c r="A433" s="37"/>
      <c r="B433" s="5"/>
      <c r="C433" s="5"/>
      <c r="D433" s="5"/>
      <c r="E433" s="37"/>
      <c r="F433" s="2" t="str">
        <f t="shared" si="1"/>
        <v/>
      </c>
    </row>
    <row r="434" spans="1:6" x14ac:dyDescent="0.25">
      <c r="A434" s="37"/>
      <c r="B434" s="5"/>
      <c r="C434" s="5"/>
      <c r="D434" s="5"/>
      <c r="E434" s="37"/>
      <c r="F434" s="2" t="str">
        <f t="shared" si="1"/>
        <v/>
      </c>
    </row>
    <row r="435" spans="1:6" x14ac:dyDescent="0.25">
      <c r="A435" s="37"/>
      <c r="B435" s="5"/>
      <c r="C435" s="5"/>
      <c r="D435" s="5"/>
      <c r="E435" s="37"/>
      <c r="F435" s="2" t="str">
        <f t="shared" si="1"/>
        <v/>
      </c>
    </row>
    <row r="436" spans="1:6" x14ac:dyDescent="0.25">
      <c r="A436" s="37"/>
      <c r="B436" s="5"/>
      <c r="C436" s="5"/>
      <c r="D436" s="5"/>
      <c r="E436" s="37"/>
      <c r="F436" s="2" t="str">
        <f t="shared" si="1"/>
        <v/>
      </c>
    </row>
    <row r="437" spans="1:6" x14ac:dyDescent="0.25">
      <c r="A437" s="37"/>
      <c r="B437" s="5"/>
      <c r="C437" s="5"/>
      <c r="D437" s="5"/>
      <c r="E437" s="37"/>
      <c r="F437" s="2" t="str">
        <f t="shared" si="1"/>
        <v/>
      </c>
    </row>
    <row r="438" spans="1:6" x14ac:dyDescent="0.25">
      <c r="A438" s="37"/>
      <c r="B438" s="5"/>
      <c r="C438" s="5"/>
      <c r="D438" s="5"/>
      <c r="E438" s="37"/>
      <c r="F438" s="2" t="str">
        <f t="shared" si="1"/>
        <v/>
      </c>
    </row>
    <row r="439" spans="1:6" x14ac:dyDescent="0.25">
      <c r="A439" s="37"/>
      <c r="B439" s="5"/>
      <c r="C439" s="5"/>
      <c r="D439" s="5"/>
      <c r="E439" s="37"/>
      <c r="F439" s="2" t="str">
        <f t="shared" si="1"/>
        <v/>
      </c>
    </row>
    <row r="440" spans="1:6" x14ac:dyDescent="0.25">
      <c r="A440" s="37"/>
      <c r="B440" s="5"/>
      <c r="C440" s="5"/>
      <c r="D440" s="5"/>
      <c r="E440" s="37"/>
      <c r="F440" s="2" t="str">
        <f t="shared" si="1"/>
        <v/>
      </c>
    </row>
    <row r="441" spans="1:6" x14ac:dyDescent="0.25">
      <c r="A441" s="37"/>
      <c r="B441" s="5"/>
      <c r="C441" s="5"/>
      <c r="D441" s="5"/>
      <c r="E441" s="37"/>
      <c r="F441" s="2" t="str">
        <f t="shared" si="1"/>
        <v/>
      </c>
    </row>
    <row r="442" spans="1:6" x14ac:dyDescent="0.25">
      <c r="A442" s="37"/>
      <c r="B442" s="5"/>
      <c r="C442" s="5"/>
      <c r="D442" s="5"/>
      <c r="E442" s="37"/>
      <c r="F442" s="2" t="str">
        <f t="shared" si="1"/>
        <v/>
      </c>
    </row>
    <row r="443" spans="1:6" x14ac:dyDescent="0.25">
      <c r="A443" s="37"/>
      <c r="B443" s="5"/>
      <c r="C443" s="5"/>
      <c r="D443" s="5"/>
      <c r="E443" s="37"/>
      <c r="F443" s="2" t="str">
        <f t="shared" si="1"/>
        <v/>
      </c>
    </row>
    <row r="444" spans="1:6" x14ac:dyDescent="0.25">
      <c r="A444" s="37"/>
      <c r="B444" s="5"/>
      <c r="C444" s="5"/>
      <c r="D444" s="5"/>
      <c r="E444" s="37"/>
      <c r="F444" s="2" t="str">
        <f t="shared" si="1"/>
        <v/>
      </c>
    </row>
    <row r="445" spans="1:6" x14ac:dyDescent="0.25">
      <c r="A445" s="37"/>
      <c r="B445" s="5"/>
      <c r="C445" s="5"/>
      <c r="D445" s="5"/>
      <c r="E445" s="37"/>
      <c r="F445" s="2" t="str">
        <f t="shared" si="1"/>
        <v/>
      </c>
    </row>
    <row r="446" spans="1:6" x14ac:dyDescent="0.25">
      <c r="A446" s="37"/>
      <c r="B446" s="5"/>
      <c r="C446" s="5"/>
      <c r="D446" s="5"/>
      <c r="E446" s="37"/>
      <c r="F446" s="2" t="str">
        <f t="shared" si="1"/>
        <v/>
      </c>
    </row>
    <row r="447" spans="1:6" x14ac:dyDescent="0.25">
      <c r="A447" s="37"/>
      <c r="B447" s="5"/>
      <c r="C447" s="5"/>
      <c r="D447" s="5"/>
      <c r="E447" s="37"/>
      <c r="F447" s="2" t="str">
        <f t="shared" si="1"/>
        <v/>
      </c>
    </row>
    <row r="448" spans="1:6" x14ac:dyDescent="0.25">
      <c r="A448" s="37"/>
      <c r="B448" s="5"/>
      <c r="C448" s="5"/>
      <c r="D448" s="5"/>
      <c r="E448" s="37"/>
      <c r="F448" s="2" t="str">
        <f t="shared" si="1"/>
        <v/>
      </c>
    </row>
    <row r="449" spans="1:6" x14ac:dyDescent="0.25">
      <c r="A449" s="37"/>
      <c r="B449" s="5"/>
      <c r="C449" s="5"/>
      <c r="D449" s="5"/>
      <c r="E449" s="37"/>
      <c r="F449" s="2" t="str">
        <f t="shared" si="1"/>
        <v/>
      </c>
    </row>
    <row r="450" spans="1:6" x14ac:dyDescent="0.25">
      <c r="A450" s="37"/>
      <c r="B450" s="5"/>
      <c r="C450" s="5"/>
      <c r="D450" s="5"/>
      <c r="E450" s="37"/>
      <c r="F450" s="2" t="str">
        <f t="shared" si="1"/>
        <v/>
      </c>
    </row>
    <row r="451" spans="1:6" x14ac:dyDescent="0.25">
      <c r="A451" s="37"/>
      <c r="B451" s="5"/>
      <c r="C451" s="5"/>
      <c r="D451" s="5"/>
      <c r="E451" s="37"/>
      <c r="F451" s="2" t="str">
        <f t="shared" si="1"/>
        <v/>
      </c>
    </row>
    <row r="452" spans="1:6" x14ac:dyDescent="0.25">
      <c r="A452" s="37"/>
      <c r="B452" s="5"/>
      <c r="C452" s="5"/>
      <c r="D452" s="5"/>
      <c r="E452" s="37"/>
      <c r="F452" s="2" t="str">
        <f t="shared" si="1"/>
        <v/>
      </c>
    </row>
    <row r="453" spans="1:6" x14ac:dyDescent="0.25">
      <c r="A453" s="37"/>
      <c r="B453" s="5"/>
      <c r="C453" s="5"/>
      <c r="D453" s="5"/>
      <c r="E453" s="37"/>
      <c r="F453" s="2" t="str">
        <f t="shared" si="1"/>
        <v/>
      </c>
    </row>
    <row r="454" spans="1:6" x14ac:dyDescent="0.25">
      <c r="A454" s="37"/>
      <c r="B454" s="5"/>
      <c r="C454" s="5"/>
      <c r="D454" s="5"/>
      <c r="E454" s="37"/>
      <c r="F454" s="2" t="str">
        <f t="shared" si="1"/>
        <v/>
      </c>
    </row>
    <row r="455" spans="1:6" x14ac:dyDescent="0.25">
      <c r="A455" s="37"/>
      <c r="B455" s="5"/>
      <c r="C455" s="5"/>
      <c r="D455" s="5"/>
      <c r="E455" s="37"/>
      <c r="F455" s="2" t="str">
        <f t="shared" si="1"/>
        <v/>
      </c>
    </row>
    <row r="456" spans="1:6" x14ac:dyDescent="0.25">
      <c r="A456" s="37"/>
      <c r="B456" s="5"/>
      <c r="C456" s="5"/>
      <c r="D456" s="5"/>
      <c r="E456" s="37"/>
      <c r="F456" s="2" t="str">
        <f t="shared" si="1"/>
        <v/>
      </c>
    </row>
    <row r="457" spans="1:6" x14ac:dyDescent="0.25">
      <c r="A457" s="37"/>
      <c r="B457" s="5"/>
      <c r="C457" s="5"/>
      <c r="D457" s="5"/>
      <c r="E457" s="37"/>
      <c r="F457" s="2" t="str">
        <f t="shared" si="1"/>
        <v/>
      </c>
    </row>
    <row r="458" spans="1:6" x14ac:dyDescent="0.25">
      <c r="A458" s="37"/>
      <c r="B458" s="5"/>
      <c r="C458" s="5"/>
      <c r="D458" s="5"/>
      <c r="E458" s="37"/>
      <c r="F458" s="2" t="str">
        <f t="shared" si="1"/>
        <v/>
      </c>
    </row>
    <row r="459" spans="1:6" x14ac:dyDescent="0.25">
      <c r="A459" s="37"/>
      <c r="B459" s="5"/>
      <c r="C459" s="5"/>
      <c r="D459" s="5"/>
      <c r="E459" s="37"/>
      <c r="F459" s="2" t="str">
        <f t="shared" si="1"/>
        <v/>
      </c>
    </row>
    <row r="460" spans="1:6" x14ac:dyDescent="0.25">
      <c r="A460" s="37"/>
      <c r="B460" s="5"/>
      <c r="C460" s="5"/>
      <c r="D460" s="5"/>
      <c r="E460" s="37"/>
      <c r="F460" s="2" t="str">
        <f t="shared" si="1"/>
        <v/>
      </c>
    </row>
    <row r="461" spans="1:6" x14ac:dyDescent="0.25">
      <c r="A461" s="37"/>
      <c r="B461" s="5"/>
      <c r="C461" s="5"/>
      <c r="D461" s="5"/>
      <c r="E461" s="37"/>
      <c r="F461" s="2" t="str">
        <f t="shared" si="1"/>
        <v/>
      </c>
    </row>
    <row r="462" spans="1:6" x14ac:dyDescent="0.25">
      <c r="A462" s="37"/>
      <c r="B462" s="5"/>
      <c r="C462" s="5"/>
      <c r="D462" s="5"/>
      <c r="E462" s="37"/>
      <c r="F462" s="2" t="str">
        <f t="shared" si="1"/>
        <v/>
      </c>
    </row>
    <row r="463" spans="1:6" x14ac:dyDescent="0.25">
      <c r="A463" s="37"/>
      <c r="B463" s="5"/>
      <c r="C463" s="5"/>
      <c r="D463" s="5"/>
      <c r="E463" s="37"/>
      <c r="F463" s="2" t="str">
        <f t="shared" si="1"/>
        <v/>
      </c>
    </row>
    <row r="464" spans="1:6" x14ac:dyDescent="0.25">
      <c r="A464" s="37"/>
      <c r="B464" s="5"/>
      <c r="C464" s="5"/>
      <c r="D464" s="5"/>
      <c r="E464" s="37"/>
      <c r="F464" s="2" t="str">
        <f t="shared" si="1"/>
        <v/>
      </c>
    </row>
    <row r="465" spans="1:6" x14ac:dyDescent="0.25">
      <c r="A465" s="37"/>
      <c r="B465" s="5"/>
      <c r="C465" s="5"/>
      <c r="D465" s="5"/>
      <c r="E465" s="37"/>
      <c r="F465" s="2" t="str">
        <f t="shared" si="1"/>
        <v/>
      </c>
    </row>
    <row r="466" spans="1:6" x14ac:dyDescent="0.25">
      <c r="A466" s="37"/>
      <c r="B466" s="5"/>
      <c r="C466" s="5"/>
      <c r="D466" s="5"/>
      <c r="E466" s="37"/>
      <c r="F466" s="2" t="str">
        <f t="shared" si="1"/>
        <v/>
      </c>
    </row>
    <row r="467" spans="1:6" x14ac:dyDescent="0.25">
      <c r="A467" s="37"/>
      <c r="B467" s="5"/>
      <c r="C467" s="5"/>
      <c r="D467" s="5"/>
      <c r="E467" s="37"/>
      <c r="F467" s="2" t="str">
        <f t="shared" si="1"/>
        <v/>
      </c>
    </row>
    <row r="468" spans="1:6" x14ac:dyDescent="0.25">
      <c r="A468" s="37"/>
      <c r="B468" s="5"/>
      <c r="C468" s="5"/>
      <c r="D468" s="5"/>
      <c r="E468" s="37"/>
      <c r="F468" s="2" t="str">
        <f t="shared" si="1"/>
        <v/>
      </c>
    </row>
    <row r="469" spans="1:6" x14ac:dyDescent="0.25">
      <c r="A469" s="37"/>
      <c r="B469" s="5"/>
      <c r="C469" s="5"/>
      <c r="D469" s="5"/>
      <c r="E469" s="37"/>
      <c r="F469" s="2" t="str">
        <f t="shared" si="1"/>
        <v/>
      </c>
    </row>
    <row r="470" spans="1:6" x14ac:dyDescent="0.25">
      <c r="A470" s="37"/>
      <c r="B470" s="5"/>
      <c r="C470" s="5"/>
      <c r="D470" s="5"/>
      <c r="E470" s="37"/>
      <c r="F470" s="2" t="str">
        <f t="shared" si="1"/>
        <v/>
      </c>
    </row>
    <row r="471" spans="1:6" x14ac:dyDescent="0.25">
      <c r="A471" s="37"/>
      <c r="B471" s="5"/>
      <c r="C471" s="5"/>
      <c r="D471" s="5"/>
      <c r="E471" s="37"/>
      <c r="F471" s="2" t="str">
        <f t="shared" si="1"/>
        <v/>
      </c>
    </row>
    <row r="472" spans="1:6" x14ac:dyDescent="0.25">
      <c r="A472" s="37"/>
      <c r="B472" s="5"/>
      <c r="C472" s="5"/>
      <c r="D472" s="5"/>
      <c r="E472" s="37"/>
      <c r="F472" s="2" t="str">
        <f t="shared" si="1"/>
        <v/>
      </c>
    </row>
    <row r="473" spans="1:6" x14ac:dyDescent="0.25">
      <c r="A473" s="37"/>
      <c r="B473" s="5"/>
      <c r="C473" s="5"/>
      <c r="D473" s="5"/>
      <c r="E473" s="37"/>
      <c r="F473" s="2" t="str">
        <f t="shared" si="1"/>
        <v/>
      </c>
    </row>
    <row r="474" spans="1:6" x14ac:dyDescent="0.25">
      <c r="A474" s="37"/>
      <c r="B474" s="5"/>
      <c r="C474" s="5"/>
      <c r="D474" s="5"/>
      <c r="E474" s="37"/>
      <c r="F474" s="2" t="str">
        <f t="shared" si="1"/>
        <v/>
      </c>
    </row>
    <row r="475" spans="1:6" x14ac:dyDescent="0.25">
      <c r="A475" s="37"/>
      <c r="B475" s="5"/>
      <c r="C475" s="5"/>
      <c r="D475" s="5"/>
      <c r="E475" s="37"/>
      <c r="F475" s="2" t="str">
        <f t="shared" si="1"/>
        <v/>
      </c>
    </row>
    <row r="476" spans="1:6" x14ac:dyDescent="0.25">
      <c r="A476" s="37"/>
      <c r="B476" s="5"/>
      <c r="C476" s="5"/>
      <c r="D476" s="5"/>
      <c r="E476" s="37"/>
      <c r="F476" s="2" t="str">
        <f t="shared" si="1"/>
        <v/>
      </c>
    </row>
    <row r="477" spans="1:6" x14ac:dyDescent="0.25">
      <c r="A477" s="37"/>
      <c r="B477" s="5"/>
      <c r="C477" s="5"/>
      <c r="D477" s="5"/>
      <c r="E477" s="37"/>
      <c r="F477" s="2" t="str">
        <f t="shared" si="1"/>
        <v/>
      </c>
    </row>
    <row r="478" spans="1:6" x14ac:dyDescent="0.25">
      <c r="A478" s="37"/>
      <c r="B478" s="5"/>
      <c r="C478" s="5"/>
      <c r="D478" s="5"/>
      <c r="E478" s="37"/>
      <c r="F478" s="2" t="str">
        <f t="shared" si="1"/>
        <v/>
      </c>
    </row>
    <row r="479" spans="1:6" x14ac:dyDescent="0.25">
      <c r="A479" s="37"/>
      <c r="B479" s="5"/>
      <c r="C479" s="5"/>
      <c r="D479" s="5"/>
      <c r="E479" s="37"/>
      <c r="F479" s="2" t="str">
        <f t="shared" si="1"/>
        <v/>
      </c>
    </row>
    <row r="480" spans="1:6" x14ac:dyDescent="0.25">
      <c r="A480" s="37"/>
      <c r="B480" s="5"/>
      <c r="C480" s="5"/>
      <c r="D480" s="5"/>
      <c r="E480" s="37"/>
      <c r="F480" s="2" t="str">
        <f t="shared" si="1"/>
        <v/>
      </c>
    </row>
    <row r="481" spans="1:6" x14ac:dyDescent="0.25">
      <c r="A481" s="37"/>
      <c r="B481" s="5"/>
      <c r="C481" s="5"/>
      <c r="D481" s="5"/>
      <c r="E481" s="37"/>
      <c r="F481" s="2" t="str">
        <f t="shared" si="1"/>
        <v/>
      </c>
    </row>
    <row r="482" spans="1:6" x14ac:dyDescent="0.25">
      <c r="A482" s="37"/>
      <c r="B482" s="5"/>
      <c r="C482" s="5"/>
      <c r="D482" s="5"/>
      <c r="E482" s="37"/>
      <c r="F482" s="2" t="str">
        <f t="shared" si="1"/>
        <v/>
      </c>
    </row>
    <row r="483" spans="1:6" x14ac:dyDescent="0.25">
      <c r="A483" s="37"/>
      <c r="B483" s="5"/>
      <c r="C483" s="5"/>
      <c r="D483" s="5"/>
      <c r="E483" s="37"/>
      <c r="F483" s="2" t="str">
        <f t="shared" si="1"/>
        <v/>
      </c>
    </row>
    <row r="484" spans="1:6" x14ac:dyDescent="0.25">
      <c r="A484" s="37"/>
      <c r="B484" s="5"/>
      <c r="C484" s="5"/>
      <c r="D484" s="5"/>
      <c r="E484" s="37"/>
      <c r="F484" s="2" t="str">
        <f t="shared" si="1"/>
        <v/>
      </c>
    </row>
    <row r="485" spans="1:6" x14ac:dyDescent="0.25">
      <c r="A485" s="37"/>
      <c r="B485" s="5"/>
      <c r="C485" s="5"/>
      <c r="D485" s="5"/>
      <c r="E485" s="37"/>
      <c r="F485" s="2" t="str">
        <f t="shared" ref="F485:F487" si="6">IF(B485="","",IF(D485="",$C$2,D485))</f>
        <v/>
      </c>
    </row>
    <row r="486" spans="1:6" x14ac:dyDescent="0.25">
      <c r="A486" s="37"/>
      <c r="B486" s="5"/>
      <c r="C486" s="5"/>
      <c r="D486" s="5"/>
      <c r="E486" s="37"/>
      <c r="F486" s="2" t="str">
        <f t="shared" si="6"/>
        <v/>
      </c>
    </row>
    <row r="487" spans="1:6" x14ac:dyDescent="0.25">
      <c r="A487" s="37"/>
      <c r="B487" s="5"/>
      <c r="C487" s="5"/>
      <c r="D487" s="5"/>
      <c r="E487" s="37"/>
      <c r="F487" s="2" t="str">
        <f t="shared" si="6"/>
        <v/>
      </c>
    </row>
    <row r="488" spans="1:6" x14ac:dyDescent="0.25">
      <c r="A488" s="37"/>
      <c r="B488" s="5"/>
      <c r="C488" s="5"/>
      <c r="D488" s="5"/>
      <c r="E488" s="37"/>
    </row>
    <row r="489" spans="1:6" x14ac:dyDescent="0.25">
      <c r="A489" s="37"/>
      <c r="B489" s="5"/>
      <c r="C489" s="5"/>
      <c r="D489" s="5"/>
      <c r="E489" s="37"/>
      <c r="F489" s="2" t="str">
        <f t="shared" ref="F489:F608" si="7">IF(B489="","",IF(D489="",$C$2,D489))</f>
        <v/>
      </c>
    </row>
    <row r="490" spans="1:6" x14ac:dyDescent="0.25">
      <c r="A490" s="37"/>
      <c r="B490" s="5"/>
      <c r="C490" s="5"/>
      <c r="D490" s="5"/>
      <c r="E490" s="37"/>
      <c r="F490" s="2" t="str">
        <f t="shared" si="7"/>
        <v/>
      </c>
    </row>
    <row r="491" spans="1:6" x14ac:dyDescent="0.25">
      <c r="A491" s="37"/>
      <c r="B491" s="5"/>
      <c r="C491" s="5"/>
      <c r="D491" s="5"/>
      <c r="E491" s="37"/>
      <c r="F491" s="2" t="str">
        <f t="shared" si="7"/>
        <v/>
      </c>
    </row>
    <row r="492" spans="1:6" x14ac:dyDescent="0.25">
      <c r="A492" s="37"/>
      <c r="B492" s="5"/>
      <c r="C492" s="5"/>
      <c r="D492" s="5"/>
      <c r="E492" s="37"/>
      <c r="F492" s="2" t="str">
        <f t="shared" si="7"/>
        <v/>
      </c>
    </row>
    <row r="493" spans="1:6" x14ac:dyDescent="0.25">
      <c r="A493" s="37"/>
      <c r="B493" s="5"/>
      <c r="C493" s="5"/>
      <c r="D493" s="5"/>
      <c r="E493" s="37"/>
      <c r="F493" s="2" t="str">
        <f t="shared" si="7"/>
        <v/>
      </c>
    </row>
    <row r="494" spans="1:6" x14ac:dyDescent="0.25">
      <c r="A494" s="37"/>
      <c r="B494" s="5"/>
      <c r="C494" s="5"/>
      <c r="D494" s="5"/>
      <c r="E494" s="37"/>
      <c r="F494" s="2" t="str">
        <f t="shared" si="7"/>
        <v/>
      </c>
    </row>
    <row r="495" spans="1:6" x14ac:dyDescent="0.25">
      <c r="A495" s="37"/>
      <c r="B495" s="5"/>
      <c r="C495" s="5"/>
      <c r="D495" s="5"/>
      <c r="E495" s="37"/>
      <c r="F495" s="2" t="str">
        <f t="shared" si="7"/>
        <v/>
      </c>
    </row>
    <row r="496" spans="1:6" x14ac:dyDescent="0.25">
      <c r="A496" s="37"/>
      <c r="B496" s="5"/>
      <c r="C496" s="5"/>
      <c r="D496" s="5"/>
      <c r="E496" s="37"/>
      <c r="F496" s="2" t="str">
        <f t="shared" si="7"/>
        <v/>
      </c>
    </row>
    <row r="497" spans="1:6" x14ac:dyDescent="0.25">
      <c r="A497" s="37"/>
      <c r="B497" s="5"/>
      <c r="C497" s="5"/>
      <c r="D497" s="5"/>
      <c r="E497" s="37"/>
      <c r="F497" s="2" t="str">
        <f t="shared" si="7"/>
        <v/>
      </c>
    </row>
    <row r="498" spans="1:6" x14ac:dyDescent="0.25">
      <c r="A498" s="37"/>
      <c r="B498" s="5"/>
      <c r="C498" s="5"/>
      <c r="D498" s="5"/>
      <c r="E498" s="37"/>
      <c r="F498" s="2" t="str">
        <f t="shared" si="7"/>
        <v/>
      </c>
    </row>
    <row r="499" spans="1:6" x14ac:dyDescent="0.25">
      <c r="A499" s="37"/>
      <c r="B499" s="5"/>
      <c r="C499" s="5"/>
      <c r="D499" s="5"/>
      <c r="E499" s="37"/>
      <c r="F499" s="2" t="str">
        <f t="shared" si="7"/>
        <v/>
      </c>
    </row>
    <row r="500" spans="1:6" x14ac:dyDescent="0.25">
      <c r="A500" s="37"/>
      <c r="B500" s="5"/>
      <c r="C500" s="5"/>
      <c r="D500" s="5"/>
      <c r="E500" s="37"/>
      <c r="F500" s="2" t="str">
        <f t="shared" si="7"/>
        <v/>
      </c>
    </row>
    <row r="501" spans="1:6" x14ac:dyDescent="0.25">
      <c r="A501" s="37"/>
      <c r="B501" s="5"/>
      <c r="C501" s="5"/>
      <c r="D501" s="5"/>
      <c r="E501" s="37"/>
      <c r="F501" s="2" t="str">
        <f t="shared" si="7"/>
        <v/>
      </c>
    </row>
    <row r="502" spans="1:6" x14ac:dyDescent="0.25">
      <c r="A502" s="37"/>
      <c r="B502" s="5"/>
      <c r="C502" s="5"/>
      <c r="D502" s="5"/>
      <c r="E502" s="37"/>
      <c r="F502" s="2" t="str">
        <f t="shared" si="7"/>
        <v/>
      </c>
    </row>
    <row r="503" spans="1:6" x14ac:dyDescent="0.25">
      <c r="A503" s="37"/>
      <c r="B503" s="5"/>
      <c r="C503" s="5"/>
      <c r="D503" s="5"/>
      <c r="E503" s="37"/>
      <c r="F503" s="2" t="str">
        <f t="shared" si="7"/>
        <v/>
      </c>
    </row>
    <row r="504" spans="1:6" x14ac:dyDescent="0.25">
      <c r="A504" s="37"/>
      <c r="B504" s="5"/>
      <c r="C504" s="5"/>
      <c r="D504" s="5"/>
      <c r="E504" s="37"/>
      <c r="F504" s="2" t="str">
        <f t="shared" si="7"/>
        <v/>
      </c>
    </row>
    <row r="505" spans="1:6" x14ac:dyDescent="0.25">
      <c r="A505" s="37"/>
      <c r="B505" s="5"/>
      <c r="C505" s="5"/>
      <c r="D505" s="5"/>
      <c r="E505" s="37"/>
      <c r="F505" s="2" t="str">
        <f t="shared" si="7"/>
        <v/>
      </c>
    </row>
    <row r="506" spans="1:6" x14ac:dyDescent="0.25">
      <c r="A506" s="37"/>
      <c r="B506" s="5"/>
      <c r="C506" s="5"/>
      <c r="D506" s="5"/>
      <c r="E506" s="37"/>
      <c r="F506" s="2" t="str">
        <f t="shared" si="7"/>
        <v/>
      </c>
    </row>
    <row r="507" spans="1:6" x14ac:dyDescent="0.25">
      <c r="A507" s="37"/>
      <c r="B507" s="5"/>
      <c r="C507" s="5"/>
      <c r="D507" s="5"/>
      <c r="E507" s="37"/>
      <c r="F507" s="2" t="str">
        <f t="shared" si="7"/>
        <v/>
      </c>
    </row>
    <row r="508" spans="1:6" x14ac:dyDescent="0.25">
      <c r="A508" s="37"/>
      <c r="B508" s="5"/>
      <c r="C508" s="5"/>
      <c r="D508" s="5"/>
      <c r="E508" s="37"/>
      <c r="F508" s="2" t="str">
        <f t="shared" si="7"/>
        <v/>
      </c>
    </row>
    <row r="509" spans="1:6" x14ac:dyDescent="0.25">
      <c r="A509" s="37"/>
      <c r="B509" s="5"/>
      <c r="C509" s="5"/>
      <c r="D509" s="5"/>
      <c r="E509" s="37"/>
      <c r="F509" s="2" t="str">
        <f t="shared" si="7"/>
        <v/>
      </c>
    </row>
    <row r="510" spans="1:6" x14ac:dyDescent="0.25">
      <c r="A510" s="37"/>
      <c r="B510" s="5"/>
      <c r="C510" s="5"/>
      <c r="D510" s="5"/>
      <c r="E510" s="37"/>
      <c r="F510" s="2" t="str">
        <f t="shared" si="7"/>
        <v/>
      </c>
    </row>
    <row r="511" spans="1:6" x14ac:dyDescent="0.25">
      <c r="A511" s="37"/>
      <c r="B511" s="5"/>
      <c r="C511" s="5"/>
      <c r="D511" s="5"/>
      <c r="E511" s="37"/>
      <c r="F511" s="2" t="str">
        <f t="shared" si="7"/>
        <v/>
      </c>
    </row>
    <row r="512" spans="1:6" x14ac:dyDescent="0.25">
      <c r="A512" s="37"/>
      <c r="B512" s="5"/>
      <c r="C512" s="5"/>
      <c r="D512" s="5"/>
      <c r="E512" s="37"/>
      <c r="F512" s="2" t="str">
        <f t="shared" si="7"/>
        <v/>
      </c>
    </row>
    <row r="513" spans="1:6" x14ac:dyDescent="0.25">
      <c r="A513" s="37"/>
      <c r="B513" s="5"/>
      <c r="C513" s="5"/>
      <c r="D513" s="5"/>
      <c r="E513" s="37"/>
      <c r="F513" s="2" t="str">
        <f t="shared" si="7"/>
        <v/>
      </c>
    </row>
    <row r="514" spans="1:6" x14ac:dyDescent="0.25">
      <c r="A514" s="37"/>
      <c r="B514" s="5"/>
      <c r="C514" s="5"/>
      <c r="D514" s="5"/>
      <c r="E514" s="37"/>
      <c r="F514" s="2" t="str">
        <f t="shared" si="7"/>
        <v/>
      </c>
    </row>
    <row r="515" spans="1:6" x14ac:dyDescent="0.25">
      <c r="A515" s="37"/>
      <c r="B515" s="5"/>
      <c r="C515" s="5"/>
      <c r="D515" s="5"/>
      <c r="E515" s="37"/>
      <c r="F515" s="2" t="str">
        <f t="shared" si="7"/>
        <v/>
      </c>
    </row>
    <row r="516" spans="1:6" x14ac:dyDescent="0.25">
      <c r="A516" s="37"/>
      <c r="B516" s="5"/>
      <c r="C516" s="5"/>
      <c r="D516" s="5"/>
      <c r="E516" s="37"/>
      <c r="F516" s="2" t="str">
        <f t="shared" si="7"/>
        <v/>
      </c>
    </row>
    <row r="517" spans="1:6" x14ac:dyDescent="0.25">
      <c r="A517" s="37"/>
      <c r="B517" s="5"/>
      <c r="C517" s="5"/>
      <c r="D517" s="5"/>
      <c r="E517" s="37"/>
      <c r="F517" s="2" t="str">
        <f t="shared" si="7"/>
        <v/>
      </c>
    </row>
    <row r="518" spans="1:6" x14ac:dyDescent="0.25">
      <c r="A518" s="37"/>
      <c r="B518" s="5"/>
      <c r="C518" s="5"/>
      <c r="D518" s="5"/>
      <c r="E518" s="37"/>
      <c r="F518" s="2" t="str">
        <f t="shared" si="7"/>
        <v/>
      </c>
    </row>
    <row r="519" spans="1:6" x14ac:dyDescent="0.25">
      <c r="A519" s="37"/>
      <c r="B519" s="5"/>
      <c r="C519" s="5"/>
      <c r="D519" s="5"/>
      <c r="E519" s="37"/>
      <c r="F519" s="2" t="str">
        <f t="shared" si="7"/>
        <v/>
      </c>
    </row>
    <row r="520" spans="1:6" x14ac:dyDescent="0.25">
      <c r="A520" s="37"/>
      <c r="B520" s="5"/>
      <c r="C520" s="5"/>
      <c r="D520" s="5"/>
      <c r="E520" s="37"/>
      <c r="F520" s="2" t="str">
        <f t="shared" si="7"/>
        <v/>
      </c>
    </row>
    <row r="521" spans="1:6" x14ac:dyDescent="0.25">
      <c r="A521" s="37"/>
      <c r="B521" s="5"/>
      <c r="C521" s="5"/>
      <c r="D521" s="5"/>
      <c r="E521" s="37"/>
      <c r="F521" s="2" t="str">
        <f t="shared" si="7"/>
        <v/>
      </c>
    </row>
    <row r="522" spans="1:6" x14ac:dyDescent="0.25">
      <c r="A522" s="37"/>
      <c r="B522" s="5"/>
      <c r="C522" s="5"/>
      <c r="D522" s="5"/>
      <c r="E522" s="37"/>
      <c r="F522" s="2" t="str">
        <f t="shared" si="7"/>
        <v/>
      </c>
    </row>
    <row r="523" spans="1:6" x14ac:dyDescent="0.25">
      <c r="A523" s="37"/>
      <c r="B523" s="5"/>
      <c r="C523" s="5"/>
      <c r="D523" s="5"/>
      <c r="E523" s="37"/>
      <c r="F523" s="2" t="str">
        <f t="shared" si="7"/>
        <v/>
      </c>
    </row>
    <row r="524" spans="1:6" x14ac:dyDescent="0.25">
      <c r="A524" s="37"/>
      <c r="B524" s="5"/>
      <c r="C524" s="5"/>
      <c r="D524" s="5"/>
      <c r="E524" s="37"/>
      <c r="F524" s="2" t="str">
        <f t="shared" si="7"/>
        <v/>
      </c>
    </row>
    <row r="525" spans="1:6" x14ac:dyDescent="0.25">
      <c r="A525" s="37"/>
      <c r="B525" s="5"/>
      <c r="C525" s="5"/>
      <c r="D525" s="5"/>
      <c r="E525" s="37"/>
      <c r="F525" s="2" t="str">
        <f t="shared" si="7"/>
        <v/>
      </c>
    </row>
    <row r="526" spans="1:6" x14ac:dyDescent="0.25">
      <c r="A526" s="37"/>
      <c r="B526" s="5"/>
      <c r="C526" s="5"/>
      <c r="D526" s="5"/>
      <c r="E526" s="37"/>
      <c r="F526" s="2" t="str">
        <f t="shared" si="7"/>
        <v/>
      </c>
    </row>
    <row r="527" spans="1:6" x14ac:dyDescent="0.25">
      <c r="A527" s="37"/>
      <c r="B527" s="5"/>
      <c r="C527" s="5"/>
      <c r="D527" s="5"/>
      <c r="E527" s="37"/>
      <c r="F527" s="2" t="str">
        <f t="shared" si="7"/>
        <v/>
      </c>
    </row>
    <row r="528" spans="1:6" x14ac:dyDescent="0.25">
      <c r="A528" s="37"/>
      <c r="B528" s="5"/>
      <c r="C528" s="5"/>
      <c r="D528" s="5"/>
      <c r="E528" s="37"/>
      <c r="F528" s="2" t="str">
        <f t="shared" si="7"/>
        <v/>
      </c>
    </row>
    <row r="529" spans="1:6" x14ac:dyDescent="0.25">
      <c r="A529" s="37"/>
      <c r="B529" s="5"/>
      <c r="C529" s="5"/>
      <c r="D529" s="5"/>
      <c r="E529" s="37"/>
      <c r="F529" s="2" t="str">
        <f t="shared" si="7"/>
        <v/>
      </c>
    </row>
    <row r="530" spans="1:6" x14ac:dyDescent="0.25">
      <c r="A530" s="37"/>
      <c r="B530" s="5"/>
      <c r="C530" s="5"/>
      <c r="D530" s="5"/>
      <c r="E530" s="37"/>
      <c r="F530" s="2" t="str">
        <f t="shared" si="7"/>
        <v/>
      </c>
    </row>
    <row r="531" spans="1:6" x14ac:dyDescent="0.25">
      <c r="A531" s="37"/>
      <c r="B531" s="5"/>
      <c r="C531" s="5"/>
      <c r="D531" s="5"/>
      <c r="E531" s="37"/>
      <c r="F531" s="2" t="str">
        <f t="shared" si="7"/>
        <v/>
      </c>
    </row>
    <row r="532" spans="1:6" x14ac:dyDescent="0.25">
      <c r="A532" s="37"/>
      <c r="B532" s="5"/>
      <c r="C532" s="5"/>
      <c r="D532" s="5"/>
      <c r="E532" s="37"/>
      <c r="F532" s="2" t="str">
        <f t="shared" si="7"/>
        <v/>
      </c>
    </row>
    <row r="533" spans="1:6" x14ac:dyDescent="0.25">
      <c r="A533" s="37"/>
      <c r="B533" s="5"/>
      <c r="C533" s="5"/>
      <c r="D533" s="5"/>
      <c r="E533" s="37"/>
      <c r="F533" s="2" t="str">
        <f t="shared" si="7"/>
        <v/>
      </c>
    </row>
    <row r="534" spans="1:6" x14ac:dyDescent="0.25">
      <c r="A534" s="37"/>
      <c r="B534" s="5"/>
      <c r="C534" s="5"/>
      <c r="D534" s="5"/>
      <c r="E534" s="37"/>
      <c r="F534" s="2" t="str">
        <f t="shared" si="7"/>
        <v/>
      </c>
    </row>
    <row r="535" spans="1:6" x14ac:dyDescent="0.25">
      <c r="A535" s="37"/>
      <c r="B535" s="5"/>
      <c r="C535" s="5"/>
      <c r="D535" s="5"/>
      <c r="E535" s="37"/>
      <c r="F535" s="2" t="str">
        <f t="shared" si="7"/>
        <v/>
      </c>
    </row>
    <row r="536" spans="1:6" x14ac:dyDescent="0.25">
      <c r="A536" s="37"/>
      <c r="B536" s="5"/>
      <c r="C536" s="5"/>
      <c r="D536" s="5"/>
      <c r="E536" s="37"/>
      <c r="F536" s="2" t="str">
        <f t="shared" si="7"/>
        <v/>
      </c>
    </row>
    <row r="537" spans="1:6" x14ac:dyDescent="0.25">
      <c r="A537" s="37"/>
      <c r="B537" s="5"/>
      <c r="C537" s="5"/>
      <c r="D537" s="5"/>
      <c r="E537" s="37"/>
      <c r="F537" s="2" t="str">
        <f t="shared" si="7"/>
        <v/>
      </c>
    </row>
    <row r="538" spans="1:6" x14ac:dyDescent="0.25">
      <c r="A538" s="37"/>
      <c r="B538" s="5"/>
      <c r="C538" s="5"/>
      <c r="D538" s="5"/>
      <c r="E538" s="37"/>
      <c r="F538" s="2" t="str">
        <f t="shared" si="7"/>
        <v/>
      </c>
    </row>
    <row r="539" spans="1:6" x14ac:dyDescent="0.25">
      <c r="A539" s="37"/>
      <c r="B539" s="5"/>
      <c r="C539" s="5"/>
      <c r="D539" s="5"/>
      <c r="E539" s="37"/>
      <c r="F539" s="2" t="str">
        <f t="shared" si="7"/>
        <v/>
      </c>
    </row>
    <row r="540" spans="1:6" x14ac:dyDescent="0.25">
      <c r="A540" s="37"/>
      <c r="B540" s="5"/>
      <c r="C540" s="5"/>
      <c r="D540" s="5"/>
      <c r="E540" s="37"/>
      <c r="F540" s="2" t="str">
        <f t="shared" si="7"/>
        <v/>
      </c>
    </row>
    <row r="541" spans="1:6" x14ac:dyDescent="0.25">
      <c r="A541" s="37"/>
      <c r="B541" s="5"/>
      <c r="C541" s="5"/>
      <c r="D541" s="5"/>
      <c r="E541" s="37"/>
      <c r="F541" s="2" t="str">
        <f t="shared" si="7"/>
        <v/>
      </c>
    </row>
    <row r="542" spans="1:6" x14ac:dyDescent="0.25">
      <c r="A542" s="37"/>
      <c r="B542" s="5"/>
      <c r="C542" s="5"/>
      <c r="D542" s="5"/>
      <c r="E542" s="37"/>
      <c r="F542" s="2" t="str">
        <f t="shared" si="7"/>
        <v/>
      </c>
    </row>
    <row r="543" spans="1:6" x14ac:dyDescent="0.25">
      <c r="A543" s="37"/>
      <c r="B543" s="5"/>
      <c r="C543" s="5"/>
      <c r="D543" s="5"/>
      <c r="E543" s="37"/>
      <c r="F543" s="2" t="str">
        <f t="shared" si="7"/>
        <v/>
      </c>
    </row>
    <row r="544" spans="1:6" x14ac:dyDescent="0.25">
      <c r="A544" s="37"/>
      <c r="B544" s="5"/>
      <c r="C544" s="5"/>
      <c r="D544" s="5"/>
      <c r="E544" s="37"/>
      <c r="F544" s="2" t="str">
        <f t="shared" si="7"/>
        <v/>
      </c>
    </row>
    <row r="545" spans="1:6" x14ac:dyDescent="0.25">
      <c r="A545" s="37"/>
      <c r="B545" s="5"/>
      <c r="C545" s="5"/>
      <c r="D545" s="5"/>
      <c r="E545" s="37"/>
      <c r="F545" s="2" t="str">
        <f t="shared" si="7"/>
        <v/>
      </c>
    </row>
    <row r="546" spans="1:6" x14ac:dyDescent="0.25">
      <c r="A546" s="37"/>
      <c r="B546" s="5"/>
      <c r="C546" s="5"/>
      <c r="D546" s="5"/>
      <c r="E546" s="37"/>
      <c r="F546" s="2" t="str">
        <f t="shared" si="7"/>
        <v/>
      </c>
    </row>
    <row r="547" spans="1:6" x14ac:dyDescent="0.25">
      <c r="A547" s="37"/>
      <c r="B547" s="5"/>
      <c r="C547" s="5"/>
      <c r="D547" s="5"/>
      <c r="E547" s="37"/>
      <c r="F547" s="2" t="str">
        <f t="shared" si="7"/>
        <v/>
      </c>
    </row>
    <row r="548" spans="1:6" x14ac:dyDescent="0.25">
      <c r="A548" s="37"/>
      <c r="B548" s="5"/>
      <c r="C548" s="5"/>
      <c r="D548" s="5"/>
      <c r="E548" s="37"/>
      <c r="F548" s="2" t="str">
        <f t="shared" si="7"/>
        <v/>
      </c>
    </row>
    <row r="549" spans="1:6" x14ac:dyDescent="0.25">
      <c r="A549" s="37"/>
      <c r="B549" s="5"/>
      <c r="C549" s="5"/>
      <c r="D549" s="5"/>
      <c r="E549" s="37"/>
      <c r="F549" s="2" t="str">
        <f t="shared" si="7"/>
        <v/>
      </c>
    </row>
    <row r="550" spans="1:6" x14ac:dyDescent="0.25">
      <c r="A550" s="37"/>
      <c r="B550" s="5"/>
      <c r="C550" s="5"/>
      <c r="D550" s="5"/>
      <c r="E550" s="37"/>
      <c r="F550" s="2" t="str">
        <f t="shared" si="7"/>
        <v/>
      </c>
    </row>
    <row r="551" spans="1:6" x14ac:dyDescent="0.25">
      <c r="A551" s="37"/>
      <c r="B551" s="5"/>
      <c r="C551" s="5"/>
      <c r="D551" s="5"/>
      <c r="E551" s="37"/>
      <c r="F551" s="2" t="str">
        <f t="shared" si="7"/>
        <v/>
      </c>
    </row>
    <row r="552" spans="1:6" x14ac:dyDescent="0.25">
      <c r="A552" s="37"/>
      <c r="B552" s="5"/>
      <c r="C552" s="5"/>
      <c r="D552" s="5"/>
      <c r="E552" s="37"/>
      <c r="F552" s="2" t="str">
        <f t="shared" si="7"/>
        <v/>
      </c>
    </row>
    <row r="553" spans="1:6" x14ac:dyDescent="0.25">
      <c r="A553" s="37"/>
      <c r="B553" s="5"/>
      <c r="C553" s="5"/>
      <c r="D553" s="5"/>
      <c r="E553" s="37"/>
      <c r="F553" s="2" t="str">
        <f t="shared" si="7"/>
        <v/>
      </c>
    </row>
    <row r="554" spans="1:6" x14ac:dyDescent="0.25">
      <c r="A554" s="37"/>
      <c r="B554" s="5"/>
      <c r="C554" s="5"/>
      <c r="D554" s="5"/>
      <c r="E554" s="37"/>
      <c r="F554" s="2" t="str">
        <f t="shared" si="7"/>
        <v/>
      </c>
    </row>
    <row r="555" spans="1:6" x14ac:dyDescent="0.25">
      <c r="A555" s="37"/>
      <c r="B555" s="5"/>
      <c r="C555" s="5"/>
      <c r="D555" s="5"/>
      <c r="E555" s="37"/>
      <c r="F555" s="2" t="str">
        <f t="shared" si="7"/>
        <v/>
      </c>
    </row>
    <row r="556" spans="1:6" x14ac:dyDescent="0.25">
      <c r="A556" s="37"/>
      <c r="B556" s="5"/>
      <c r="C556" s="5"/>
      <c r="D556" s="5"/>
      <c r="E556" s="37"/>
      <c r="F556" s="2" t="str">
        <f t="shared" si="7"/>
        <v/>
      </c>
    </row>
    <row r="557" spans="1:6" x14ac:dyDescent="0.25">
      <c r="A557" s="37"/>
      <c r="B557" s="5"/>
      <c r="C557" s="5"/>
      <c r="D557" s="5"/>
      <c r="E557" s="37"/>
      <c r="F557" s="2" t="str">
        <f t="shared" si="7"/>
        <v/>
      </c>
    </row>
    <row r="558" spans="1:6" x14ac:dyDescent="0.25">
      <c r="A558" s="37"/>
      <c r="B558" s="5"/>
      <c r="C558" s="5"/>
      <c r="D558" s="5"/>
      <c r="E558" s="37"/>
      <c r="F558" s="2" t="str">
        <f t="shared" si="7"/>
        <v/>
      </c>
    </row>
    <row r="559" spans="1:6" x14ac:dyDescent="0.25">
      <c r="A559" s="37"/>
      <c r="B559" s="5"/>
      <c r="C559" s="5"/>
      <c r="D559" s="5"/>
      <c r="E559" s="37"/>
      <c r="F559" s="2" t="str">
        <f t="shared" si="7"/>
        <v/>
      </c>
    </row>
    <row r="560" spans="1:6" x14ac:dyDescent="0.25">
      <c r="A560" s="37"/>
      <c r="B560" s="5"/>
      <c r="C560" s="5"/>
      <c r="D560" s="5"/>
      <c r="E560" s="37"/>
      <c r="F560" s="2" t="str">
        <f t="shared" si="7"/>
        <v/>
      </c>
    </row>
    <row r="561" spans="1:6" x14ac:dyDescent="0.25">
      <c r="A561" s="37"/>
      <c r="B561" s="5"/>
      <c r="C561" s="5"/>
      <c r="D561" s="5"/>
      <c r="E561" s="37"/>
      <c r="F561" s="2" t="str">
        <f t="shared" si="7"/>
        <v/>
      </c>
    </row>
    <row r="562" spans="1:6" x14ac:dyDescent="0.25">
      <c r="A562" s="37"/>
      <c r="B562" s="5"/>
      <c r="C562" s="5"/>
      <c r="D562" s="5"/>
      <c r="E562" s="37"/>
      <c r="F562" s="2" t="str">
        <f t="shared" si="7"/>
        <v/>
      </c>
    </row>
    <row r="563" spans="1:6" x14ac:dyDescent="0.25">
      <c r="A563" s="37"/>
      <c r="B563" s="5"/>
      <c r="C563" s="5"/>
      <c r="D563" s="5"/>
      <c r="E563" s="37"/>
      <c r="F563" s="2" t="str">
        <f t="shared" si="7"/>
        <v/>
      </c>
    </row>
    <row r="564" spans="1:6" x14ac:dyDescent="0.25">
      <c r="A564" s="37"/>
      <c r="B564" s="5"/>
      <c r="C564" s="5"/>
      <c r="D564" s="5"/>
      <c r="E564" s="37"/>
      <c r="F564" s="2" t="str">
        <f t="shared" si="7"/>
        <v/>
      </c>
    </row>
    <row r="565" spans="1:6" x14ac:dyDescent="0.25">
      <c r="A565" s="37"/>
      <c r="B565" s="5"/>
      <c r="C565" s="5"/>
      <c r="D565" s="5"/>
      <c r="E565" s="37"/>
      <c r="F565" s="2" t="str">
        <f t="shared" si="7"/>
        <v/>
      </c>
    </row>
    <row r="566" spans="1:6" x14ac:dyDescent="0.25">
      <c r="A566" s="37"/>
      <c r="B566" s="5"/>
      <c r="C566" s="5"/>
      <c r="D566" s="5"/>
      <c r="E566" s="37"/>
      <c r="F566" s="2" t="str">
        <f t="shared" si="7"/>
        <v/>
      </c>
    </row>
    <row r="567" spans="1:6" x14ac:dyDescent="0.25">
      <c r="A567" s="37"/>
      <c r="B567" s="5"/>
      <c r="C567" s="5"/>
      <c r="D567" s="5"/>
      <c r="E567" s="37"/>
      <c r="F567" s="2" t="str">
        <f t="shared" si="7"/>
        <v/>
      </c>
    </row>
    <row r="568" spans="1:6" x14ac:dyDescent="0.25">
      <c r="A568" s="37"/>
      <c r="B568" s="5"/>
      <c r="C568" s="5"/>
      <c r="D568" s="5"/>
      <c r="E568" s="37"/>
      <c r="F568" s="2" t="str">
        <f t="shared" si="7"/>
        <v/>
      </c>
    </row>
    <row r="569" spans="1:6" x14ac:dyDescent="0.25">
      <c r="A569" s="37"/>
      <c r="B569" s="5"/>
      <c r="C569" s="5"/>
      <c r="D569" s="5"/>
      <c r="E569" s="37"/>
      <c r="F569" s="2" t="str">
        <f t="shared" si="7"/>
        <v/>
      </c>
    </row>
    <row r="570" spans="1:6" x14ac:dyDescent="0.25">
      <c r="A570" s="37"/>
      <c r="B570" s="5"/>
      <c r="C570" s="5"/>
      <c r="D570" s="5"/>
      <c r="E570" s="37"/>
      <c r="F570" s="2" t="str">
        <f t="shared" si="7"/>
        <v/>
      </c>
    </row>
    <row r="571" spans="1:6" x14ac:dyDescent="0.25">
      <c r="A571" s="37"/>
      <c r="B571" s="5"/>
      <c r="C571" s="5"/>
      <c r="D571" s="5"/>
      <c r="E571" s="37"/>
      <c r="F571" s="2" t="str">
        <f t="shared" si="7"/>
        <v/>
      </c>
    </row>
    <row r="572" spans="1:6" x14ac:dyDescent="0.25">
      <c r="A572" s="37"/>
      <c r="B572" s="5"/>
      <c r="C572" s="5"/>
      <c r="D572" s="5"/>
      <c r="E572" s="37"/>
      <c r="F572" s="2" t="str">
        <f t="shared" si="7"/>
        <v/>
      </c>
    </row>
    <row r="573" spans="1:6" x14ac:dyDescent="0.25">
      <c r="A573" s="37"/>
      <c r="B573" s="5"/>
      <c r="C573" s="5"/>
      <c r="D573" s="5"/>
      <c r="E573" s="37"/>
      <c r="F573" s="2" t="str">
        <f t="shared" si="7"/>
        <v/>
      </c>
    </row>
    <row r="574" spans="1:6" x14ac:dyDescent="0.25">
      <c r="A574" s="37"/>
      <c r="B574" s="5"/>
      <c r="C574" s="5"/>
      <c r="D574" s="5"/>
      <c r="E574" s="37"/>
      <c r="F574" s="2" t="str">
        <f t="shared" si="7"/>
        <v/>
      </c>
    </row>
    <row r="575" spans="1:6" x14ac:dyDescent="0.25">
      <c r="A575" s="37"/>
      <c r="B575" s="5"/>
      <c r="C575" s="5"/>
      <c r="D575" s="5"/>
      <c r="E575" s="37"/>
      <c r="F575" s="2" t="str">
        <f t="shared" si="7"/>
        <v/>
      </c>
    </row>
    <row r="576" spans="1:6" x14ac:dyDescent="0.25">
      <c r="A576" s="37"/>
      <c r="B576" s="5"/>
      <c r="C576" s="5"/>
      <c r="D576" s="5"/>
      <c r="E576" s="37"/>
      <c r="F576" s="2" t="str">
        <f t="shared" si="7"/>
        <v/>
      </c>
    </row>
    <row r="577" spans="1:6" x14ac:dyDescent="0.25">
      <c r="A577" s="37"/>
      <c r="B577" s="5"/>
      <c r="C577" s="5"/>
      <c r="D577" s="5"/>
      <c r="E577" s="37"/>
      <c r="F577" s="2" t="str">
        <f t="shared" si="7"/>
        <v/>
      </c>
    </row>
    <row r="578" spans="1:6" x14ac:dyDescent="0.25">
      <c r="A578" s="37"/>
      <c r="B578" s="5"/>
      <c r="C578" s="5"/>
      <c r="D578" s="5"/>
      <c r="E578" s="37"/>
      <c r="F578" s="2" t="str">
        <f t="shared" si="7"/>
        <v/>
      </c>
    </row>
    <row r="579" spans="1:6" x14ac:dyDescent="0.25">
      <c r="A579" s="37"/>
      <c r="B579" s="5"/>
      <c r="C579" s="5"/>
      <c r="D579" s="5"/>
      <c r="E579" s="37"/>
      <c r="F579" s="2" t="str">
        <f t="shared" si="7"/>
        <v/>
      </c>
    </row>
    <row r="580" spans="1:6" x14ac:dyDescent="0.25">
      <c r="A580" s="37"/>
      <c r="B580" s="5"/>
      <c r="C580" s="5"/>
      <c r="D580" s="5"/>
      <c r="E580" s="37"/>
      <c r="F580" s="2" t="str">
        <f t="shared" si="7"/>
        <v/>
      </c>
    </row>
    <row r="581" spans="1:6" x14ac:dyDescent="0.25">
      <c r="A581" s="37"/>
      <c r="B581" s="5"/>
      <c r="C581" s="5"/>
      <c r="D581" s="5"/>
      <c r="E581" s="37"/>
      <c r="F581" s="2" t="str">
        <f t="shared" si="7"/>
        <v/>
      </c>
    </row>
    <row r="582" spans="1:6" x14ac:dyDescent="0.25">
      <c r="A582" s="37"/>
      <c r="B582" s="5"/>
      <c r="C582" s="5"/>
      <c r="D582" s="5"/>
      <c r="E582" s="37"/>
      <c r="F582" s="2" t="str">
        <f t="shared" si="7"/>
        <v/>
      </c>
    </row>
    <row r="583" spans="1:6" x14ac:dyDescent="0.25">
      <c r="A583" s="37"/>
      <c r="B583" s="5"/>
      <c r="C583" s="5"/>
      <c r="D583" s="5"/>
      <c r="E583" s="37"/>
      <c r="F583" s="2" t="str">
        <f t="shared" si="7"/>
        <v/>
      </c>
    </row>
    <row r="584" spans="1:6" x14ac:dyDescent="0.25">
      <c r="A584" s="37"/>
      <c r="B584" s="5"/>
      <c r="C584" s="5"/>
      <c r="D584" s="5"/>
      <c r="E584" s="37"/>
      <c r="F584" s="2" t="str">
        <f t="shared" si="7"/>
        <v/>
      </c>
    </row>
    <row r="585" spans="1:6" x14ac:dyDescent="0.25">
      <c r="A585" s="37"/>
      <c r="B585" s="5"/>
      <c r="C585" s="5"/>
      <c r="D585" s="5"/>
      <c r="E585" s="37"/>
      <c r="F585" s="2" t="str">
        <f t="shared" si="7"/>
        <v/>
      </c>
    </row>
    <row r="586" spans="1:6" x14ac:dyDescent="0.25">
      <c r="A586" s="37"/>
      <c r="B586" s="5"/>
      <c r="C586" s="5"/>
      <c r="D586" s="5"/>
      <c r="E586" s="37"/>
      <c r="F586" s="2" t="str">
        <f t="shared" si="7"/>
        <v/>
      </c>
    </row>
    <row r="587" spans="1:6" x14ac:dyDescent="0.25">
      <c r="A587" s="37"/>
      <c r="B587" s="5"/>
      <c r="C587" s="5"/>
      <c r="D587" s="5"/>
      <c r="E587" s="37"/>
      <c r="F587" s="2" t="str">
        <f t="shared" si="7"/>
        <v/>
      </c>
    </row>
    <row r="588" spans="1:6" x14ac:dyDescent="0.25">
      <c r="A588" s="37"/>
      <c r="B588" s="5"/>
      <c r="C588" s="5"/>
      <c r="D588" s="5"/>
      <c r="E588" s="37"/>
      <c r="F588" s="2" t="str">
        <f t="shared" si="7"/>
        <v/>
      </c>
    </row>
    <row r="589" spans="1:6" x14ac:dyDescent="0.25">
      <c r="A589" s="37"/>
      <c r="B589" s="5"/>
      <c r="C589" s="5"/>
      <c r="D589" s="5"/>
      <c r="E589" s="37"/>
      <c r="F589" s="2" t="str">
        <f t="shared" si="7"/>
        <v/>
      </c>
    </row>
    <row r="590" spans="1:6" x14ac:dyDescent="0.25">
      <c r="A590" s="37"/>
      <c r="B590" s="5"/>
      <c r="C590" s="5"/>
      <c r="D590" s="5"/>
      <c r="E590" s="37"/>
      <c r="F590" s="2" t="str">
        <f t="shared" si="7"/>
        <v/>
      </c>
    </row>
    <row r="591" spans="1:6" x14ac:dyDescent="0.25">
      <c r="A591" s="37"/>
      <c r="B591" s="5"/>
      <c r="C591" s="5"/>
      <c r="D591" s="5"/>
      <c r="E591" s="37"/>
      <c r="F591" s="2" t="str">
        <f t="shared" si="7"/>
        <v/>
      </c>
    </row>
    <row r="592" spans="1:6" x14ac:dyDescent="0.25">
      <c r="A592" s="37"/>
      <c r="B592" s="5"/>
      <c r="C592" s="5"/>
      <c r="D592" s="5"/>
      <c r="E592" s="37"/>
      <c r="F592" s="2" t="str">
        <f t="shared" si="7"/>
        <v/>
      </c>
    </row>
    <row r="593" spans="1:6" x14ac:dyDescent="0.25">
      <c r="A593" s="37"/>
      <c r="B593" s="5"/>
      <c r="C593" s="5"/>
      <c r="D593" s="5"/>
      <c r="E593" s="37"/>
      <c r="F593" s="2" t="str">
        <f t="shared" si="7"/>
        <v/>
      </c>
    </row>
    <row r="594" spans="1:6" x14ac:dyDescent="0.25">
      <c r="A594" s="37"/>
      <c r="B594" s="5"/>
      <c r="C594" s="5"/>
      <c r="D594" s="5"/>
      <c r="E594" s="37"/>
      <c r="F594" s="2" t="str">
        <f t="shared" si="7"/>
        <v/>
      </c>
    </row>
    <row r="595" spans="1:6" x14ac:dyDescent="0.25">
      <c r="A595" s="37"/>
      <c r="B595" s="5"/>
      <c r="C595" s="5"/>
      <c r="D595" s="5"/>
      <c r="E595" s="37"/>
      <c r="F595" s="2" t="str">
        <f t="shared" si="7"/>
        <v/>
      </c>
    </row>
    <row r="596" spans="1:6" x14ac:dyDescent="0.25">
      <c r="A596" s="37"/>
      <c r="B596" s="5"/>
      <c r="C596" s="5"/>
      <c r="D596" s="5"/>
      <c r="E596" s="37"/>
      <c r="F596" s="2" t="str">
        <f t="shared" si="7"/>
        <v/>
      </c>
    </row>
    <row r="597" spans="1:6" x14ac:dyDescent="0.25">
      <c r="A597" s="37"/>
      <c r="B597" s="5"/>
      <c r="C597" s="5"/>
      <c r="D597" s="5"/>
      <c r="E597" s="37"/>
      <c r="F597" s="2" t="str">
        <f t="shared" si="7"/>
        <v/>
      </c>
    </row>
    <row r="598" spans="1:6" x14ac:dyDescent="0.25">
      <c r="A598" s="37"/>
      <c r="B598" s="5"/>
      <c r="C598" s="5"/>
      <c r="D598" s="5"/>
      <c r="E598" s="37"/>
      <c r="F598" s="2" t="str">
        <f t="shared" si="7"/>
        <v/>
      </c>
    </row>
    <row r="599" spans="1:6" x14ac:dyDescent="0.25">
      <c r="A599" s="37"/>
      <c r="B599" s="5"/>
      <c r="C599" s="5"/>
      <c r="D599" s="5"/>
      <c r="E599" s="37"/>
      <c r="F599" s="2" t="str">
        <f t="shared" si="7"/>
        <v/>
      </c>
    </row>
    <row r="600" spans="1:6" x14ac:dyDescent="0.25">
      <c r="A600" s="37"/>
      <c r="B600" s="5"/>
      <c r="C600" s="5"/>
      <c r="D600" s="5"/>
      <c r="E600" s="37"/>
      <c r="F600" s="2" t="str">
        <f t="shared" si="7"/>
        <v/>
      </c>
    </row>
    <row r="601" spans="1:6" x14ac:dyDescent="0.25">
      <c r="A601" s="37"/>
      <c r="B601" s="5"/>
      <c r="C601" s="5"/>
      <c r="D601" s="5"/>
      <c r="E601" s="37"/>
      <c r="F601" s="2" t="str">
        <f t="shared" si="7"/>
        <v/>
      </c>
    </row>
    <row r="602" spans="1:6" x14ac:dyDescent="0.25">
      <c r="A602" s="37"/>
      <c r="B602" s="5"/>
      <c r="C602" s="5"/>
      <c r="D602" s="5"/>
      <c r="E602" s="37"/>
      <c r="F602" s="2" t="str">
        <f t="shared" si="7"/>
        <v/>
      </c>
    </row>
    <row r="603" spans="1:6" x14ac:dyDescent="0.25">
      <c r="A603" s="37"/>
      <c r="B603" s="5"/>
      <c r="C603" s="5"/>
      <c r="D603" s="5"/>
      <c r="E603" s="37"/>
      <c r="F603" s="2" t="str">
        <f t="shared" si="7"/>
        <v/>
      </c>
    </row>
    <row r="604" spans="1:6" x14ac:dyDescent="0.25">
      <c r="A604" s="37"/>
      <c r="B604" s="5"/>
      <c r="C604" s="5"/>
      <c r="D604" s="5"/>
      <c r="E604" s="37"/>
      <c r="F604" s="2" t="str">
        <f t="shared" si="7"/>
        <v/>
      </c>
    </row>
    <row r="605" spans="1:6" x14ac:dyDescent="0.25">
      <c r="A605" s="37"/>
      <c r="B605" s="5"/>
      <c r="C605" s="5"/>
      <c r="D605" s="5"/>
      <c r="E605" s="37"/>
      <c r="F605" s="2" t="str">
        <f t="shared" si="7"/>
        <v/>
      </c>
    </row>
    <row r="606" spans="1:6" x14ac:dyDescent="0.25">
      <c r="A606" s="37"/>
      <c r="B606" s="5"/>
      <c r="C606" s="5"/>
      <c r="D606" s="5"/>
      <c r="E606" s="37"/>
      <c r="F606" s="2" t="str">
        <f t="shared" si="7"/>
        <v/>
      </c>
    </row>
    <row r="607" spans="1:6" x14ac:dyDescent="0.25">
      <c r="A607" s="37"/>
      <c r="B607" s="5"/>
      <c r="C607" s="5"/>
      <c r="D607" s="5"/>
      <c r="E607" s="37"/>
      <c r="F607" s="2" t="str">
        <f t="shared" si="7"/>
        <v/>
      </c>
    </row>
    <row r="608" spans="1:6" x14ac:dyDescent="0.25">
      <c r="A608" s="37"/>
      <c r="B608" s="5"/>
      <c r="C608" s="5"/>
      <c r="D608" s="5"/>
      <c r="E608" s="37"/>
      <c r="F608" s="2" t="str">
        <f t="shared" si="7"/>
        <v/>
      </c>
    </row>
    <row r="609" spans="1:6" x14ac:dyDescent="0.25">
      <c r="A609" s="37"/>
      <c r="B609" s="5"/>
      <c r="C609" s="5"/>
      <c r="D609" s="5"/>
      <c r="E609" s="37"/>
      <c r="F609" s="2" t="str">
        <f t="shared" si="0"/>
        <v/>
      </c>
    </row>
    <row r="610" spans="1:6" x14ac:dyDescent="0.25">
      <c r="A610" s="37"/>
      <c r="B610" s="5"/>
      <c r="C610" s="5"/>
      <c r="D610" s="5"/>
      <c r="E610" s="37"/>
      <c r="F610" s="2" t="str">
        <f t="shared" si="0"/>
        <v/>
      </c>
    </row>
    <row r="611" spans="1:6" x14ac:dyDescent="0.25">
      <c r="A611" s="37"/>
      <c r="B611" s="5"/>
      <c r="C611" s="5"/>
      <c r="D611" s="5"/>
      <c r="E611" s="37"/>
      <c r="F611" s="2" t="str">
        <f t="shared" si="0"/>
        <v/>
      </c>
    </row>
    <row r="612" spans="1:6" x14ac:dyDescent="0.25">
      <c r="A612" s="37"/>
      <c r="B612" s="5"/>
      <c r="C612" s="5"/>
      <c r="D612" s="5"/>
      <c r="E612" s="37"/>
    </row>
    <row r="613" spans="1:6" x14ac:dyDescent="0.25">
      <c r="A613" s="37"/>
      <c r="B613" s="5"/>
      <c r="C613" s="5"/>
      <c r="D613" s="5"/>
      <c r="E613" s="37"/>
      <c r="F613" s="2" t="str">
        <f t="shared" si="0"/>
        <v/>
      </c>
    </row>
    <row r="614" spans="1:6" x14ac:dyDescent="0.25">
      <c r="A614" s="37"/>
      <c r="B614" s="5"/>
      <c r="C614" s="5"/>
      <c r="D614" s="5"/>
      <c r="E614" s="37"/>
      <c r="F614" s="2" t="str">
        <f t="shared" si="0"/>
        <v/>
      </c>
    </row>
    <row r="615" spans="1:6" x14ac:dyDescent="0.25">
      <c r="A615" s="37"/>
      <c r="B615" s="5"/>
      <c r="C615" s="5"/>
      <c r="D615" s="5"/>
      <c r="E615" s="37"/>
      <c r="F615" s="2" t="str">
        <f t="shared" si="0"/>
        <v/>
      </c>
    </row>
    <row r="616" spans="1:6" x14ac:dyDescent="0.25">
      <c r="A616" s="37"/>
      <c r="B616" s="5"/>
      <c r="C616" s="5"/>
      <c r="D616" s="5"/>
      <c r="E616" s="37"/>
      <c r="F616" s="2" t="str">
        <f t="shared" si="0"/>
        <v/>
      </c>
    </row>
    <row r="617" spans="1:6" x14ac:dyDescent="0.25">
      <c r="A617" s="37"/>
      <c r="B617" s="5"/>
      <c r="C617" s="5"/>
      <c r="D617" s="5"/>
      <c r="E617" s="37"/>
      <c r="F617" s="2" t="str">
        <f t="shared" si="0"/>
        <v/>
      </c>
    </row>
    <row r="618" spans="1:6" x14ac:dyDescent="0.25">
      <c r="A618" s="37"/>
      <c r="B618" s="5"/>
      <c r="C618" s="5"/>
      <c r="D618" s="5"/>
      <c r="E618" s="37"/>
      <c r="F618" s="2" t="str">
        <f t="shared" si="0"/>
        <v/>
      </c>
    </row>
    <row r="619" spans="1:6" x14ac:dyDescent="0.25">
      <c r="A619" s="37"/>
      <c r="B619" s="5"/>
      <c r="C619" s="5"/>
      <c r="D619" s="5"/>
      <c r="E619" s="37"/>
      <c r="F619" s="2" t="str">
        <f t="shared" si="0"/>
        <v/>
      </c>
    </row>
    <row r="620" spans="1:6" x14ac:dyDescent="0.25">
      <c r="A620" s="37"/>
      <c r="B620" s="5"/>
      <c r="C620" s="5"/>
      <c r="D620" s="5"/>
      <c r="E620" s="37"/>
      <c r="F620" s="2" t="str">
        <f t="shared" si="0"/>
        <v/>
      </c>
    </row>
    <row r="621" spans="1:6" x14ac:dyDescent="0.25">
      <c r="A621" s="37"/>
      <c r="B621" s="5"/>
      <c r="C621" s="5"/>
      <c r="D621" s="5"/>
      <c r="E621" s="37"/>
      <c r="F621" s="2" t="str">
        <f t="shared" si="0"/>
        <v/>
      </c>
    </row>
    <row r="622" spans="1:6" x14ac:dyDescent="0.25">
      <c r="A622" s="37"/>
      <c r="B622" s="5"/>
      <c r="C622" s="5"/>
      <c r="D622" s="5"/>
      <c r="E622" s="37"/>
      <c r="F622" s="2" t="str">
        <f t="shared" si="0"/>
        <v/>
      </c>
    </row>
    <row r="623" spans="1:6" x14ac:dyDescent="0.25">
      <c r="A623" s="37"/>
      <c r="B623" s="5"/>
      <c r="C623" s="5"/>
      <c r="D623" s="5"/>
      <c r="E623" s="37"/>
      <c r="F623" s="2" t="str">
        <f t="shared" si="0"/>
        <v/>
      </c>
    </row>
    <row r="624" spans="1:6" x14ac:dyDescent="0.25">
      <c r="A624" s="37"/>
      <c r="B624" s="5"/>
      <c r="C624" s="5"/>
      <c r="D624" s="5"/>
      <c r="E624" s="37"/>
      <c r="F624" s="2" t="str">
        <f t="shared" si="0"/>
        <v/>
      </c>
    </row>
    <row r="625" spans="1:6" x14ac:dyDescent="0.25">
      <c r="A625" s="37"/>
      <c r="B625" s="5"/>
      <c r="C625" s="5"/>
      <c r="D625" s="5"/>
      <c r="E625" s="37"/>
      <c r="F625" s="2" t="str">
        <f t="shared" si="0"/>
        <v/>
      </c>
    </row>
    <row r="626" spans="1:6" x14ac:dyDescent="0.25">
      <c r="A626" s="37"/>
      <c r="B626" s="5"/>
      <c r="C626" s="5"/>
      <c r="D626" s="5"/>
      <c r="E626" s="37"/>
      <c r="F626" s="2" t="str">
        <f t="shared" si="0"/>
        <v/>
      </c>
    </row>
    <row r="627" spans="1:6" x14ac:dyDescent="0.25">
      <c r="A627" s="37"/>
      <c r="B627" s="5"/>
      <c r="C627" s="5"/>
      <c r="D627" s="5"/>
      <c r="E627" s="37"/>
      <c r="F627" s="2" t="str">
        <f t="shared" si="0"/>
        <v/>
      </c>
    </row>
    <row r="628" spans="1:6" x14ac:dyDescent="0.25">
      <c r="A628" s="37"/>
      <c r="B628" s="5"/>
      <c r="C628" s="5"/>
      <c r="D628" s="5"/>
      <c r="E628" s="37"/>
      <c r="F628" s="2" t="str">
        <f t="shared" si="0"/>
        <v/>
      </c>
    </row>
    <row r="629" spans="1:6" x14ac:dyDescent="0.25">
      <c r="A629" s="37"/>
      <c r="B629" s="5"/>
      <c r="C629" s="5"/>
      <c r="D629" s="5"/>
      <c r="E629" s="37"/>
      <c r="F629" s="2" t="str">
        <f t="shared" si="0"/>
        <v/>
      </c>
    </row>
    <row r="630" spans="1:6" x14ac:dyDescent="0.25">
      <c r="A630" s="37"/>
      <c r="B630" s="5"/>
      <c r="C630" s="5"/>
      <c r="D630" s="5"/>
      <c r="E630" s="37"/>
      <c r="F630" s="2" t="str">
        <f t="shared" si="0"/>
        <v/>
      </c>
    </row>
    <row r="631" spans="1:6" x14ac:dyDescent="0.25">
      <c r="A631" s="37"/>
      <c r="B631" s="5"/>
      <c r="C631" s="5"/>
      <c r="D631" s="5"/>
      <c r="E631" s="37"/>
      <c r="F631" s="2" t="str">
        <f t="shared" si="0"/>
        <v/>
      </c>
    </row>
    <row r="632" spans="1:6" x14ac:dyDescent="0.25">
      <c r="A632" s="37"/>
      <c r="B632" s="5"/>
      <c r="C632" s="5"/>
      <c r="D632" s="5"/>
      <c r="E632" s="37"/>
      <c r="F632" s="2" t="str">
        <f t="shared" si="0"/>
        <v/>
      </c>
    </row>
    <row r="633" spans="1:6" x14ac:dyDescent="0.25">
      <c r="A633" s="37"/>
      <c r="B633" s="5"/>
      <c r="C633" s="5"/>
      <c r="D633" s="5"/>
      <c r="E633" s="37"/>
      <c r="F633" s="2" t="str">
        <f t="shared" si="0"/>
        <v/>
      </c>
    </row>
    <row r="634" spans="1:6" x14ac:dyDescent="0.25">
      <c r="A634" s="37"/>
      <c r="B634" s="5"/>
      <c r="C634" s="5"/>
      <c r="D634" s="5"/>
      <c r="E634" s="37"/>
      <c r="F634" s="2" t="str">
        <f t="shared" si="0"/>
        <v/>
      </c>
    </row>
    <row r="635" spans="1:6" x14ac:dyDescent="0.25">
      <c r="A635" s="37"/>
      <c r="B635" s="5"/>
      <c r="C635" s="5"/>
      <c r="D635" s="5"/>
      <c r="E635" s="37"/>
      <c r="F635" s="2" t="str">
        <f t="shared" si="0"/>
        <v/>
      </c>
    </row>
    <row r="636" spans="1:6" x14ac:dyDescent="0.25">
      <c r="A636" s="37"/>
      <c r="B636" s="5"/>
      <c r="C636" s="5"/>
      <c r="D636" s="5"/>
      <c r="E636" s="37"/>
      <c r="F636" s="2" t="str">
        <f t="shared" si="0"/>
        <v/>
      </c>
    </row>
    <row r="637" spans="1:6" x14ac:dyDescent="0.25">
      <c r="A637" s="37"/>
      <c r="B637" s="5"/>
      <c r="C637" s="5"/>
      <c r="D637" s="5"/>
      <c r="E637" s="37"/>
      <c r="F637" s="2" t="str">
        <f t="shared" si="0"/>
        <v/>
      </c>
    </row>
    <row r="638" spans="1:6" x14ac:dyDescent="0.25">
      <c r="A638" s="37"/>
      <c r="B638" s="5"/>
      <c r="C638" s="5"/>
      <c r="D638" s="5"/>
      <c r="E638" s="37"/>
      <c r="F638" s="2" t="str">
        <f t="shared" si="0"/>
        <v/>
      </c>
    </row>
    <row r="639" spans="1:6" x14ac:dyDescent="0.25">
      <c r="A639" s="37"/>
      <c r="B639" s="5"/>
      <c r="C639" s="5"/>
      <c r="D639" s="5"/>
      <c r="E639" s="37"/>
      <c r="F639" s="2" t="str">
        <f t="shared" si="0"/>
        <v/>
      </c>
    </row>
    <row r="640" spans="1:6" x14ac:dyDescent="0.25">
      <c r="A640" s="37"/>
      <c r="B640" s="5"/>
      <c r="C640" s="5"/>
      <c r="D640" s="5"/>
      <c r="E640" s="37"/>
      <c r="F640" s="2" t="str">
        <f t="shared" si="0"/>
        <v/>
      </c>
    </row>
    <row r="641" spans="1:6" x14ac:dyDescent="0.25">
      <c r="A641" s="37"/>
      <c r="B641" s="5"/>
      <c r="C641" s="5"/>
      <c r="D641" s="5"/>
      <c r="E641" s="37"/>
      <c r="F641" s="2" t="str">
        <f t="shared" si="0"/>
        <v/>
      </c>
    </row>
    <row r="642" spans="1:6" x14ac:dyDescent="0.25">
      <c r="A642" s="37"/>
      <c r="B642" s="5"/>
      <c r="C642" s="5"/>
      <c r="D642" s="5"/>
      <c r="E642" s="37"/>
      <c r="F642" s="2" t="str">
        <f t="shared" si="0"/>
        <v/>
      </c>
    </row>
    <row r="643" spans="1:6" x14ac:dyDescent="0.25">
      <c r="A643" s="37"/>
      <c r="B643" s="5"/>
      <c r="C643" s="5"/>
      <c r="D643" s="5"/>
      <c r="E643" s="37"/>
      <c r="F643" s="2" t="str">
        <f t="shared" si="0"/>
        <v/>
      </c>
    </row>
    <row r="644" spans="1:6" x14ac:dyDescent="0.25">
      <c r="A644" s="37"/>
      <c r="B644" s="5"/>
      <c r="C644" s="5"/>
      <c r="D644" s="5"/>
      <c r="E644" s="37"/>
      <c r="F644" s="2" t="str">
        <f t="shared" si="0"/>
        <v/>
      </c>
    </row>
    <row r="645" spans="1:6" x14ac:dyDescent="0.25">
      <c r="A645" s="37"/>
      <c r="B645" s="5"/>
      <c r="C645" s="5"/>
      <c r="D645" s="5"/>
      <c r="E645" s="37"/>
      <c r="F645" s="2" t="str">
        <f t="shared" si="0"/>
        <v/>
      </c>
    </row>
    <row r="646" spans="1:6" x14ac:dyDescent="0.25">
      <c r="A646" s="37"/>
      <c r="B646" s="5"/>
      <c r="C646" s="5"/>
      <c r="D646" s="5"/>
      <c r="E646" s="37"/>
      <c r="F646" s="2" t="str">
        <f t="shared" si="0"/>
        <v/>
      </c>
    </row>
    <row r="647" spans="1:6" x14ac:dyDescent="0.25">
      <c r="A647" s="37"/>
      <c r="B647" s="5"/>
      <c r="C647" s="5"/>
      <c r="D647" s="5"/>
      <c r="E647" s="37"/>
      <c r="F647" s="2" t="str">
        <f t="shared" si="0"/>
        <v/>
      </c>
    </row>
    <row r="648" spans="1:6" x14ac:dyDescent="0.25">
      <c r="A648" s="37"/>
      <c r="B648" s="5"/>
      <c r="C648" s="5"/>
      <c r="D648" s="5"/>
      <c r="E648" s="37"/>
      <c r="F648" s="2" t="str">
        <f t="shared" ref="F648:F711" si="8">IF(B648="","",IF(D648="",$C$2,D648))</f>
        <v/>
      </c>
    </row>
    <row r="649" spans="1:6" x14ac:dyDescent="0.25">
      <c r="A649" s="37"/>
      <c r="B649" s="5"/>
      <c r="C649" s="5"/>
      <c r="D649" s="5"/>
      <c r="E649" s="37"/>
      <c r="F649" s="2" t="str">
        <f t="shared" si="8"/>
        <v/>
      </c>
    </row>
    <row r="650" spans="1:6" x14ac:dyDescent="0.25">
      <c r="A650" s="37"/>
      <c r="B650" s="5"/>
      <c r="C650" s="5"/>
      <c r="D650" s="5"/>
      <c r="E650" s="37"/>
      <c r="F650" s="2" t="str">
        <f t="shared" si="8"/>
        <v/>
      </c>
    </row>
    <row r="651" spans="1:6" x14ac:dyDescent="0.25">
      <c r="A651" s="37"/>
      <c r="B651" s="5"/>
      <c r="C651" s="5"/>
      <c r="D651" s="5"/>
      <c r="E651" s="37"/>
      <c r="F651" s="2" t="str">
        <f t="shared" si="8"/>
        <v/>
      </c>
    </row>
    <row r="652" spans="1:6" x14ac:dyDescent="0.25">
      <c r="A652" s="37"/>
      <c r="B652" s="5"/>
      <c r="C652" s="5"/>
      <c r="D652" s="5"/>
      <c r="E652" s="37"/>
      <c r="F652" s="2" t="str">
        <f t="shared" si="8"/>
        <v/>
      </c>
    </row>
    <row r="653" spans="1:6" x14ac:dyDescent="0.25">
      <c r="A653" s="37"/>
      <c r="B653" s="5"/>
      <c r="C653" s="5"/>
      <c r="D653" s="5"/>
      <c r="E653" s="37"/>
      <c r="F653" s="2" t="str">
        <f t="shared" si="8"/>
        <v/>
      </c>
    </row>
    <row r="654" spans="1:6" x14ac:dyDescent="0.25">
      <c r="A654" s="37"/>
      <c r="B654" s="5"/>
      <c r="C654" s="5"/>
      <c r="D654" s="5"/>
      <c r="E654" s="37"/>
      <c r="F654" s="2" t="str">
        <f t="shared" si="8"/>
        <v/>
      </c>
    </row>
    <row r="655" spans="1:6" x14ac:dyDescent="0.25">
      <c r="A655" s="37"/>
      <c r="B655" s="5"/>
      <c r="C655" s="5"/>
      <c r="D655" s="5"/>
      <c r="E655" s="37"/>
      <c r="F655" s="2" t="str">
        <f t="shared" si="8"/>
        <v/>
      </c>
    </row>
    <row r="656" spans="1:6" x14ac:dyDescent="0.25">
      <c r="A656" s="37"/>
      <c r="B656" s="5"/>
      <c r="C656" s="5"/>
      <c r="D656" s="5"/>
      <c r="E656" s="37"/>
      <c r="F656" s="2" t="str">
        <f t="shared" si="8"/>
        <v/>
      </c>
    </row>
    <row r="657" spans="1:6" x14ac:dyDescent="0.25">
      <c r="A657" s="37"/>
      <c r="B657" s="5"/>
      <c r="C657" s="5"/>
      <c r="D657" s="5"/>
      <c r="E657" s="37"/>
      <c r="F657" s="2" t="str">
        <f t="shared" si="8"/>
        <v/>
      </c>
    </row>
    <row r="658" spans="1:6" x14ac:dyDescent="0.25">
      <c r="A658" s="37"/>
      <c r="B658" s="5"/>
      <c r="C658" s="5"/>
      <c r="D658" s="5"/>
      <c r="E658" s="37"/>
      <c r="F658" s="2" t="str">
        <f t="shared" si="8"/>
        <v/>
      </c>
    </row>
    <row r="659" spans="1:6" x14ac:dyDescent="0.25">
      <c r="A659" s="37"/>
      <c r="B659" s="5"/>
      <c r="C659" s="5"/>
      <c r="D659" s="5"/>
      <c r="E659" s="37"/>
      <c r="F659" s="2" t="str">
        <f t="shared" si="8"/>
        <v/>
      </c>
    </row>
    <row r="660" spans="1:6" x14ac:dyDescent="0.25">
      <c r="A660" s="37"/>
      <c r="B660" s="5"/>
      <c r="C660" s="5"/>
      <c r="D660" s="5"/>
      <c r="E660" s="37"/>
      <c r="F660" s="2" t="str">
        <f t="shared" si="8"/>
        <v/>
      </c>
    </row>
    <row r="661" spans="1:6" x14ac:dyDescent="0.25">
      <c r="A661" s="37"/>
      <c r="B661" s="5"/>
      <c r="C661" s="5"/>
      <c r="D661" s="5"/>
      <c r="E661" s="37"/>
      <c r="F661" s="2" t="str">
        <f t="shared" si="8"/>
        <v/>
      </c>
    </row>
    <row r="662" spans="1:6" x14ac:dyDescent="0.25">
      <c r="A662" s="37"/>
      <c r="B662" s="5"/>
      <c r="C662" s="5"/>
      <c r="D662" s="5"/>
      <c r="E662" s="37"/>
      <c r="F662" s="2" t="str">
        <f t="shared" si="8"/>
        <v/>
      </c>
    </row>
    <row r="663" spans="1:6" x14ac:dyDescent="0.25">
      <c r="A663" s="37"/>
      <c r="B663" s="5"/>
      <c r="C663" s="5"/>
      <c r="D663" s="5"/>
      <c r="E663" s="37"/>
      <c r="F663" s="2" t="str">
        <f t="shared" si="8"/>
        <v/>
      </c>
    </row>
    <row r="664" spans="1:6" x14ac:dyDescent="0.25">
      <c r="A664" s="37"/>
      <c r="B664" s="5"/>
      <c r="C664" s="5"/>
      <c r="D664" s="5"/>
      <c r="E664" s="37"/>
      <c r="F664" s="2" t="str">
        <f t="shared" si="8"/>
        <v/>
      </c>
    </row>
    <row r="665" spans="1:6" x14ac:dyDescent="0.25">
      <c r="A665" s="37"/>
      <c r="B665" s="5"/>
      <c r="C665" s="5"/>
      <c r="D665" s="5"/>
      <c r="E665" s="37"/>
      <c r="F665" s="2" t="str">
        <f t="shared" si="8"/>
        <v/>
      </c>
    </row>
    <row r="666" spans="1:6" x14ac:dyDescent="0.25">
      <c r="A666" s="37"/>
      <c r="B666" s="5"/>
      <c r="C666" s="5"/>
      <c r="D666" s="5"/>
      <c r="E666" s="37"/>
      <c r="F666" s="2" t="str">
        <f t="shared" si="8"/>
        <v/>
      </c>
    </row>
    <row r="667" spans="1:6" x14ac:dyDescent="0.25">
      <c r="A667" s="37"/>
      <c r="B667" s="5"/>
      <c r="C667" s="5"/>
      <c r="D667" s="5"/>
      <c r="E667" s="37"/>
      <c r="F667" s="2" t="str">
        <f t="shared" si="8"/>
        <v/>
      </c>
    </row>
    <row r="668" spans="1:6" x14ac:dyDescent="0.25">
      <c r="A668" s="37"/>
      <c r="B668" s="5"/>
      <c r="C668" s="5"/>
      <c r="D668" s="5"/>
      <c r="E668" s="37"/>
      <c r="F668" s="2" t="str">
        <f t="shared" si="8"/>
        <v/>
      </c>
    </row>
    <row r="669" spans="1:6" x14ac:dyDescent="0.25">
      <c r="A669" s="37"/>
      <c r="B669" s="5"/>
      <c r="C669" s="5"/>
      <c r="D669" s="5"/>
      <c r="E669" s="37"/>
      <c r="F669" s="2" t="str">
        <f t="shared" si="8"/>
        <v/>
      </c>
    </row>
    <row r="670" spans="1:6" x14ac:dyDescent="0.25">
      <c r="A670" s="37"/>
      <c r="B670" s="5"/>
      <c r="C670" s="5"/>
      <c r="D670" s="5"/>
      <c r="E670" s="37"/>
      <c r="F670" s="2" t="str">
        <f t="shared" si="8"/>
        <v/>
      </c>
    </row>
    <row r="671" spans="1:6" x14ac:dyDescent="0.25">
      <c r="A671" s="37"/>
      <c r="B671" s="5"/>
      <c r="C671" s="5"/>
      <c r="D671" s="5"/>
      <c r="E671" s="37"/>
      <c r="F671" s="2" t="str">
        <f t="shared" si="8"/>
        <v/>
      </c>
    </row>
    <row r="672" spans="1:6" x14ac:dyDescent="0.25">
      <c r="A672" s="37"/>
      <c r="B672" s="5"/>
      <c r="C672" s="5"/>
      <c r="D672" s="5"/>
      <c r="E672" s="37"/>
      <c r="F672" s="2" t="str">
        <f t="shared" si="8"/>
        <v/>
      </c>
    </row>
    <row r="673" spans="1:6" x14ac:dyDescent="0.25">
      <c r="A673" s="37"/>
      <c r="B673" s="5"/>
      <c r="C673" s="5"/>
      <c r="D673" s="5"/>
      <c r="E673" s="37"/>
      <c r="F673" s="2" t="str">
        <f t="shared" si="8"/>
        <v/>
      </c>
    </row>
    <row r="674" spans="1:6" x14ac:dyDescent="0.25">
      <c r="A674" s="37"/>
      <c r="B674" s="5"/>
      <c r="C674" s="5"/>
      <c r="D674" s="5"/>
      <c r="E674" s="37"/>
      <c r="F674" s="2" t="str">
        <f t="shared" si="8"/>
        <v/>
      </c>
    </row>
    <row r="675" spans="1:6" x14ac:dyDescent="0.25">
      <c r="A675" s="37"/>
      <c r="B675" s="5"/>
      <c r="C675" s="5"/>
      <c r="D675" s="5"/>
      <c r="E675" s="37"/>
      <c r="F675" s="2" t="str">
        <f t="shared" si="8"/>
        <v/>
      </c>
    </row>
    <row r="676" spans="1:6" x14ac:dyDescent="0.25">
      <c r="A676" s="37"/>
      <c r="B676" s="5"/>
      <c r="C676" s="5"/>
      <c r="D676" s="5"/>
      <c r="E676" s="37"/>
      <c r="F676" s="2" t="str">
        <f t="shared" si="8"/>
        <v/>
      </c>
    </row>
    <row r="677" spans="1:6" x14ac:dyDescent="0.25">
      <c r="A677" s="37"/>
      <c r="B677" s="5"/>
      <c r="C677" s="5"/>
      <c r="D677" s="5"/>
      <c r="E677" s="37"/>
      <c r="F677" s="2" t="str">
        <f t="shared" si="8"/>
        <v/>
      </c>
    </row>
    <row r="678" spans="1:6" x14ac:dyDescent="0.25">
      <c r="A678" s="37"/>
      <c r="B678" s="5"/>
      <c r="C678" s="5"/>
      <c r="D678" s="5"/>
      <c r="E678" s="37"/>
      <c r="F678" s="2" t="str">
        <f t="shared" si="8"/>
        <v/>
      </c>
    </row>
    <row r="679" spans="1:6" x14ac:dyDescent="0.25">
      <c r="A679" s="37"/>
      <c r="B679" s="5"/>
      <c r="C679" s="5"/>
      <c r="D679" s="5"/>
      <c r="E679" s="37"/>
      <c r="F679" s="2" t="str">
        <f t="shared" si="8"/>
        <v/>
      </c>
    </row>
    <row r="680" spans="1:6" x14ac:dyDescent="0.25">
      <c r="A680" s="37"/>
      <c r="B680" s="5"/>
      <c r="C680" s="5"/>
      <c r="D680" s="5"/>
      <c r="E680" s="37"/>
      <c r="F680" s="2" t="str">
        <f t="shared" si="8"/>
        <v/>
      </c>
    </row>
    <row r="681" spans="1:6" x14ac:dyDescent="0.25">
      <c r="A681" s="37"/>
      <c r="B681" s="5"/>
      <c r="C681" s="5"/>
      <c r="D681" s="5"/>
      <c r="E681" s="37"/>
      <c r="F681" s="2" t="str">
        <f t="shared" si="8"/>
        <v/>
      </c>
    </row>
    <row r="682" spans="1:6" x14ac:dyDescent="0.25">
      <c r="A682" s="37"/>
      <c r="B682" s="5"/>
      <c r="C682" s="5"/>
      <c r="D682" s="5"/>
      <c r="E682" s="37"/>
      <c r="F682" s="2" t="str">
        <f t="shared" si="8"/>
        <v/>
      </c>
    </row>
    <row r="683" spans="1:6" x14ac:dyDescent="0.25">
      <c r="A683" s="37"/>
      <c r="B683" s="5"/>
      <c r="C683" s="5"/>
      <c r="D683" s="5"/>
      <c r="E683" s="37"/>
      <c r="F683" s="2" t="str">
        <f t="shared" si="8"/>
        <v/>
      </c>
    </row>
    <row r="684" spans="1:6" x14ac:dyDescent="0.25">
      <c r="A684" s="37"/>
      <c r="B684" s="5"/>
      <c r="C684" s="5"/>
      <c r="D684" s="5"/>
      <c r="E684" s="37"/>
      <c r="F684" s="2" t="str">
        <f t="shared" si="8"/>
        <v/>
      </c>
    </row>
    <row r="685" spans="1:6" x14ac:dyDescent="0.25">
      <c r="A685" s="37"/>
      <c r="B685" s="5"/>
      <c r="C685" s="5"/>
      <c r="D685" s="5"/>
      <c r="E685" s="37"/>
      <c r="F685" s="2" t="str">
        <f t="shared" si="8"/>
        <v/>
      </c>
    </row>
    <row r="686" spans="1:6" x14ac:dyDescent="0.25">
      <c r="A686" s="37"/>
      <c r="B686" s="5"/>
      <c r="C686" s="5"/>
      <c r="D686" s="5"/>
      <c r="E686" s="37"/>
      <c r="F686" s="2" t="str">
        <f t="shared" si="8"/>
        <v/>
      </c>
    </row>
    <row r="687" spans="1:6" x14ac:dyDescent="0.25">
      <c r="A687" s="37"/>
      <c r="B687" s="5"/>
      <c r="C687" s="5"/>
      <c r="D687" s="5"/>
      <c r="E687" s="37"/>
      <c r="F687" s="2" t="str">
        <f t="shared" si="8"/>
        <v/>
      </c>
    </row>
    <row r="688" spans="1:6" x14ac:dyDescent="0.25">
      <c r="A688" s="37"/>
      <c r="B688" s="5"/>
      <c r="C688" s="5"/>
      <c r="D688" s="5"/>
      <c r="E688" s="37"/>
      <c r="F688" s="2" t="str">
        <f t="shared" si="8"/>
        <v/>
      </c>
    </row>
    <row r="689" spans="1:6" x14ac:dyDescent="0.25">
      <c r="A689" s="37"/>
      <c r="B689" s="5"/>
      <c r="C689" s="5"/>
      <c r="D689" s="5"/>
      <c r="E689" s="37"/>
      <c r="F689" s="2" t="str">
        <f t="shared" si="8"/>
        <v/>
      </c>
    </row>
    <row r="690" spans="1:6" x14ac:dyDescent="0.25">
      <c r="A690" s="37"/>
      <c r="B690" s="5"/>
      <c r="C690" s="5"/>
      <c r="D690" s="5"/>
      <c r="E690" s="37"/>
      <c r="F690" s="2" t="str">
        <f t="shared" si="8"/>
        <v/>
      </c>
    </row>
    <row r="691" spans="1:6" x14ac:dyDescent="0.25">
      <c r="A691" s="37"/>
      <c r="B691" s="5"/>
      <c r="C691" s="5"/>
      <c r="D691" s="5"/>
      <c r="E691" s="37"/>
      <c r="F691" s="2" t="str">
        <f t="shared" si="8"/>
        <v/>
      </c>
    </row>
    <row r="692" spans="1:6" x14ac:dyDescent="0.25">
      <c r="A692" s="37"/>
      <c r="B692" s="5"/>
      <c r="C692" s="5"/>
      <c r="D692" s="5"/>
      <c r="E692" s="37"/>
      <c r="F692" s="2" t="str">
        <f t="shared" si="8"/>
        <v/>
      </c>
    </row>
    <row r="693" spans="1:6" x14ac:dyDescent="0.25">
      <c r="A693" s="37"/>
      <c r="B693" s="5"/>
      <c r="C693" s="5"/>
      <c r="D693" s="5"/>
      <c r="E693" s="37"/>
      <c r="F693" s="2" t="str">
        <f t="shared" si="8"/>
        <v/>
      </c>
    </row>
    <row r="694" spans="1:6" x14ac:dyDescent="0.25">
      <c r="A694" s="37"/>
      <c r="B694" s="5"/>
      <c r="C694" s="5"/>
      <c r="D694" s="5"/>
      <c r="E694" s="37"/>
      <c r="F694" s="2" t="str">
        <f t="shared" si="8"/>
        <v/>
      </c>
    </row>
    <row r="695" spans="1:6" x14ac:dyDescent="0.25">
      <c r="A695" s="37"/>
      <c r="B695" s="5"/>
      <c r="C695" s="5"/>
      <c r="D695" s="5"/>
      <c r="E695" s="37"/>
      <c r="F695" s="2" t="str">
        <f t="shared" si="8"/>
        <v/>
      </c>
    </row>
    <row r="696" spans="1:6" x14ac:dyDescent="0.25">
      <c r="A696" s="37"/>
      <c r="B696" s="5"/>
      <c r="C696" s="5"/>
      <c r="D696" s="5"/>
      <c r="E696" s="37"/>
      <c r="F696" s="2" t="str">
        <f t="shared" si="8"/>
        <v/>
      </c>
    </row>
    <row r="697" spans="1:6" x14ac:dyDescent="0.25">
      <c r="A697" s="37"/>
      <c r="B697" s="5"/>
      <c r="C697" s="5"/>
      <c r="D697" s="5"/>
      <c r="E697" s="37"/>
      <c r="F697" s="2" t="str">
        <f t="shared" si="8"/>
        <v/>
      </c>
    </row>
    <row r="698" spans="1:6" x14ac:dyDescent="0.25">
      <c r="A698" s="37"/>
      <c r="B698" s="5"/>
      <c r="C698" s="5"/>
      <c r="D698" s="5"/>
      <c r="E698" s="37"/>
      <c r="F698" s="2" t="str">
        <f t="shared" si="8"/>
        <v/>
      </c>
    </row>
    <row r="699" spans="1:6" x14ac:dyDescent="0.25">
      <c r="A699" s="37"/>
      <c r="B699" s="5"/>
      <c r="C699" s="5"/>
      <c r="D699" s="5"/>
      <c r="E699" s="37"/>
      <c r="F699" s="2" t="str">
        <f t="shared" si="8"/>
        <v/>
      </c>
    </row>
    <row r="700" spans="1:6" x14ac:dyDescent="0.25">
      <c r="A700" s="37"/>
      <c r="B700" s="5"/>
      <c r="C700" s="5"/>
      <c r="D700" s="5"/>
      <c r="E700" s="37"/>
      <c r="F700" s="2" t="str">
        <f t="shared" si="8"/>
        <v/>
      </c>
    </row>
    <row r="701" spans="1:6" x14ac:dyDescent="0.25">
      <c r="A701" s="37"/>
      <c r="B701" s="5"/>
      <c r="C701" s="5"/>
      <c r="D701" s="5"/>
      <c r="E701" s="37"/>
      <c r="F701" s="2" t="str">
        <f t="shared" si="8"/>
        <v/>
      </c>
    </row>
    <row r="702" spans="1:6" x14ac:dyDescent="0.25">
      <c r="A702" s="37"/>
      <c r="B702" s="5"/>
      <c r="C702" s="5"/>
      <c r="D702" s="5"/>
      <c r="E702" s="37"/>
      <c r="F702" s="2" t="str">
        <f t="shared" si="8"/>
        <v/>
      </c>
    </row>
    <row r="703" spans="1:6" x14ac:dyDescent="0.25">
      <c r="A703" s="37"/>
      <c r="B703" s="5"/>
      <c r="C703" s="5"/>
      <c r="D703" s="5"/>
      <c r="E703" s="37"/>
      <c r="F703" s="2" t="str">
        <f t="shared" si="8"/>
        <v/>
      </c>
    </row>
    <row r="704" spans="1:6" x14ac:dyDescent="0.25">
      <c r="A704" s="37"/>
      <c r="B704" s="5"/>
      <c r="C704" s="5"/>
      <c r="D704" s="5"/>
      <c r="E704" s="37"/>
      <c r="F704" s="2" t="str">
        <f t="shared" si="8"/>
        <v/>
      </c>
    </row>
    <row r="705" spans="1:6" x14ac:dyDescent="0.25">
      <c r="A705" s="37"/>
      <c r="B705" s="5"/>
      <c r="C705" s="5"/>
      <c r="D705" s="5"/>
      <c r="E705" s="37"/>
      <c r="F705" s="2" t="str">
        <f t="shared" si="8"/>
        <v/>
      </c>
    </row>
    <row r="706" spans="1:6" x14ac:dyDescent="0.25">
      <c r="A706" s="37"/>
      <c r="B706" s="5"/>
      <c r="C706" s="5"/>
      <c r="D706" s="5"/>
      <c r="E706" s="37"/>
      <c r="F706" s="2" t="str">
        <f t="shared" si="8"/>
        <v/>
      </c>
    </row>
    <row r="707" spans="1:6" x14ac:dyDescent="0.25">
      <c r="A707" s="37"/>
      <c r="B707" s="5"/>
      <c r="C707" s="5"/>
      <c r="D707" s="5"/>
      <c r="E707" s="37"/>
      <c r="F707" s="2" t="str">
        <f t="shared" si="8"/>
        <v/>
      </c>
    </row>
    <row r="708" spans="1:6" x14ac:dyDescent="0.25">
      <c r="A708" s="37"/>
      <c r="B708" s="5"/>
      <c r="C708" s="5"/>
      <c r="D708" s="5"/>
      <c r="E708" s="37"/>
      <c r="F708" s="2" t="str">
        <f t="shared" si="8"/>
        <v/>
      </c>
    </row>
    <row r="709" spans="1:6" x14ac:dyDescent="0.25">
      <c r="A709" s="37"/>
      <c r="B709" s="5"/>
      <c r="C709" s="5"/>
      <c r="D709" s="5"/>
      <c r="E709" s="37"/>
      <c r="F709" s="2" t="str">
        <f t="shared" si="8"/>
        <v/>
      </c>
    </row>
    <row r="710" spans="1:6" x14ac:dyDescent="0.25">
      <c r="A710" s="37"/>
      <c r="B710" s="5"/>
      <c r="C710" s="5"/>
      <c r="D710" s="5"/>
      <c r="E710" s="37"/>
      <c r="F710" s="2" t="str">
        <f t="shared" si="8"/>
        <v/>
      </c>
    </row>
    <row r="711" spans="1:6" x14ac:dyDescent="0.25">
      <c r="A711" s="37"/>
      <c r="B711" s="5"/>
      <c r="C711" s="5"/>
      <c r="D711" s="5"/>
      <c r="E711" s="37"/>
      <c r="F711" s="2" t="str">
        <f t="shared" si="8"/>
        <v/>
      </c>
    </row>
    <row r="712" spans="1:6" x14ac:dyDescent="0.25">
      <c r="A712" s="37"/>
      <c r="B712" s="5"/>
      <c r="C712" s="5"/>
      <c r="D712" s="5"/>
      <c r="E712" s="37"/>
      <c r="F712" s="2" t="str">
        <f t="shared" ref="F712:F733" si="9">IF(B712="","",IF(D712="",$C$2,D712))</f>
        <v/>
      </c>
    </row>
    <row r="713" spans="1:6" x14ac:dyDescent="0.25">
      <c r="A713" s="37"/>
      <c r="B713" s="5"/>
      <c r="C713" s="5"/>
      <c r="D713" s="5"/>
      <c r="E713" s="37"/>
      <c r="F713" s="2" t="str">
        <f t="shared" si="9"/>
        <v/>
      </c>
    </row>
    <row r="714" spans="1:6" x14ac:dyDescent="0.25">
      <c r="A714" s="37"/>
      <c r="B714" s="5"/>
      <c r="C714" s="5"/>
      <c r="D714" s="5"/>
      <c r="E714" s="37"/>
      <c r="F714" s="2" t="str">
        <f t="shared" si="9"/>
        <v/>
      </c>
    </row>
    <row r="715" spans="1:6" x14ac:dyDescent="0.25">
      <c r="A715" s="37"/>
      <c r="B715" s="5"/>
      <c r="C715" s="5"/>
      <c r="D715" s="5"/>
      <c r="E715" s="37"/>
      <c r="F715" s="2" t="str">
        <f t="shared" si="9"/>
        <v/>
      </c>
    </row>
    <row r="716" spans="1:6" x14ac:dyDescent="0.25">
      <c r="A716" s="37"/>
      <c r="B716" s="5"/>
      <c r="C716" s="5"/>
      <c r="D716" s="5"/>
      <c r="E716" s="37"/>
      <c r="F716" s="2" t="str">
        <f t="shared" si="9"/>
        <v/>
      </c>
    </row>
    <row r="717" spans="1:6" x14ac:dyDescent="0.25">
      <c r="A717" s="37"/>
      <c r="B717" s="5"/>
      <c r="C717" s="5"/>
      <c r="D717" s="5"/>
      <c r="E717" s="37"/>
      <c r="F717" s="2" t="str">
        <f t="shared" si="9"/>
        <v/>
      </c>
    </row>
    <row r="718" spans="1:6" x14ac:dyDescent="0.25">
      <c r="A718" s="37"/>
      <c r="B718" s="5"/>
      <c r="C718" s="5"/>
      <c r="D718" s="5"/>
      <c r="E718" s="37"/>
      <c r="F718" s="2" t="str">
        <f t="shared" si="9"/>
        <v/>
      </c>
    </row>
    <row r="719" spans="1:6" x14ac:dyDescent="0.25">
      <c r="A719" s="37"/>
      <c r="B719" s="5"/>
      <c r="C719" s="5"/>
      <c r="D719" s="5"/>
      <c r="E719" s="37"/>
      <c r="F719" s="2" t="str">
        <f t="shared" si="9"/>
        <v/>
      </c>
    </row>
    <row r="720" spans="1:6" x14ac:dyDescent="0.25">
      <c r="A720" s="37"/>
      <c r="B720" s="5"/>
      <c r="C720" s="5"/>
      <c r="D720" s="5"/>
      <c r="E720" s="37"/>
      <c r="F720" s="2" t="str">
        <f t="shared" si="9"/>
        <v/>
      </c>
    </row>
    <row r="721" spans="1:6" x14ac:dyDescent="0.25">
      <c r="A721" s="37"/>
      <c r="B721" s="5"/>
      <c r="C721" s="5"/>
      <c r="D721" s="5"/>
      <c r="E721" s="37"/>
      <c r="F721" s="2" t="str">
        <f t="shared" si="9"/>
        <v/>
      </c>
    </row>
    <row r="722" spans="1:6" x14ac:dyDescent="0.25">
      <c r="A722" s="37"/>
      <c r="B722" s="5"/>
      <c r="C722" s="5"/>
      <c r="D722" s="5"/>
      <c r="E722" s="37"/>
      <c r="F722" s="2" t="str">
        <f t="shared" si="9"/>
        <v/>
      </c>
    </row>
    <row r="723" spans="1:6" x14ac:dyDescent="0.25">
      <c r="A723" s="37"/>
      <c r="B723" s="5"/>
      <c r="C723" s="5"/>
      <c r="D723" s="5"/>
      <c r="E723" s="37"/>
      <c r="F723" s="2" t="str">
        <f t="shared" si="9"/>
        <v/>
      </c>
    </row>
    <row r="724" spans="1:6" x14ac:dyDescent="0.25">
      <c r="A724" s="37"/>
      <c r="B724" s="5"/>
      <c r="C724" s="5"/>
      <c r="D724" s="5"/>
      <c r="E724" s="37"/>
      <c r="F724" s="2" t="str">
        <f t="shared" si="9"/>
        <v/>
      </c>
    </row>
    <row r="725" spans="1:6" x14ac:dyDescent="0.25">
      <c r="A725" s="37"/>
      <c r="B725" s="5"/>
      <c r="C725" s="5"/>
      <c r="D725" s="5"/>
      <c r="E725" s="37"/>
      <c r="F725" s="2" t="str">
        <f t="shared" si="9"/>
        <v/>
      </c>
    </row>
    <row r="726" spans="1:6" x14ac:dyDescent="0.25">
      <c r="A726" s="37"/>
      <c r="B726" s="5"/>
      <c r="C726" s="5"/>
      <c r="D726" s="5"/>
      <c r="E726" s="37"/>
      <c r="F726" s="2" t="str">
        <f t="shared" si="9"/>
        <v/>
      </c>
    </row>
    <row r="727" spans="1:6" x14ac:dyDescent="0.25">
      <c r="A727" s="37"/>
      <c r="B727" s="5"/>
      <c r="C727" s="5"/>
      <c r="D727" s="5"/>
      <c r="E727" s="37"/>
      <c r="F727" s="2" t="str">
        <f t="shared" si="9"/>
        <v/>
      </c>
    </row>
    <row r="728" spans="1:6" x14ac:dyDescent="0.25">
      <c r="A728" s="37"/>
      <c r="B728" s="5"/>
      <c r="C728" s="5"/>
      <c r="D728" s="5"/>
      <c r="E728" s="37"/>
      <c r="F728" s="2" t="str">
        <f t="shared" si="9"/>
        <v/>
      </c>
    </row>
    <row r="729" spans="1:6" x14ac:dyDescent="0.25">
      <c r="A729" s="37"/>
      <c r="B729" s="5"/>
      <c r="C729" s="5"/>
      <c r="D729" s="5"/>
      <c r="E729" s="37"/>
      <c r="F729" s="2" t="str">
        <f t="shared" si="9"/>
        <v/>
      </c>
    </row>
    <row r="730" spans="1:6" x14ac:dyDescent="0.25">
      <c r="A730" s="37"/>
      <c r="B730" s="5"/>
      <c r="C730" s="5"/>
      <c r="D730" s="5"/>
      <c r="E730" s="37"/>
      <c r="F730" s="2" t="str">
        <f t="shared" si="9"/>
        <v/>
      </c>
    </row>
    <row r="731" spans="1:6" x14ac:dyDescent="0.25">
      <c r="A731" s="37"/>
      <c r="B731" s="5"/>
      <c r="C731" s="5"/>
      <c r="D731" s="5"/>
      <c r="E731" s="37"/>
      <c r="F731" s="2" t="str">
        <f t="shared" si="9"/>
        <v/>
      </c>
    </row>
    <row r="732" spans="1:6" x14ac:dyDescent="0.25">
      <c r="A732" s="37"/>
      <c r="B732" s="5"/>
      <c r="C732" s="5"/>
      <c r="D732" s="5"/>
      <c r="E732" s="37"/>
      <c r="F732" s="2" t="str">
        <f t="shared" si="9"/>
        <v/>
      </c>
    </row>
    <row r="733" spans="1:6" x14ac:dyDescent="0.25">
      <c r="A733" s="37"/>
      <c r="B733" s="5"/>
      <c r="C733" s="5"/>
      <c r="D733" s="5"/>
      <c r="E733" s="37"/>
      <c r="F733" s="2" t="str">
        <f t="shared" si="9"/>
        <v/>
      </c>
    </row>
    <row r="734" spans="1:6" ht="30.4" customHeight="1" x14ac:dyDescent="0.25">
      <c r="A734" s="37"/>
      <c r="B734" s="37"/>
      <c r="C734" s="37"/>
      <c r="D734" s="37"/>
      <c r="E734" s="37"/>
    </row>
  </sheetData>
  <sheetProtection algorithmName="SHA-512" hashValue="EasZoamjfPFFHXD9Ie9JA1kTEinh1lk8HkQO76l1QequQZ3TRIw4sNHQ/dP8H0cuBLaxglifEae//CzRtrCo4Q==" saltValue="SNjmpTNlZW7ch8WyvcNJWQ==" spinCount="100000" sheet="1" objects="1" scenarios="1" selectLockedCells="1" autoFilter="0"/>
  <autoFilter ref="B4:D4" xr:uid="{EBFF5DDE-7185-4A08-9E6E-79E121972776}"/>
  <phoneticPr fontId="11" type="noConversion"/>
  <conditionalFormatting sqref="B5:B733">
    <cfRule type="duplicateValues" dxfId="17" priority="2"/>
  </conditionalFormatting>
  <conditionalFormatting sqref="C5:C733">
    <cfRule type="duplicateValues" dxfId="16"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84A93-EABA-4B90-86F2-9ED71533F76D}">
  <sheetPr codeName="Sheet13">
    <tabColor rgb="FF7030A0"/>
  </sheetPr>
  <dimension ref="A1:BK223"/>
  <sheetViews>
    <sheetView workbookViewId="0">
      <pane xSplit="6" ySplit="5" topLeftCell="G6" activePane="bottomRight" state="frozen"/>
      <selection pane="topRight" activeCell="G1" sqref="G1"/>
      <selection pane="bottomLeft" activeCell="A6" sqref="A6"/>
      <selection pane="bottomRight" activeCell="B6" sqref="B6"/>
    </sheetView>
  </sheetViews>
  <sheetFormatPr defaultColWidth="9.140625" defaultRowHeight="15" x14ac:dyDescent="0.25"/>
  <cols>
    <col min="1" max="1" width="4" style="3" bestFit="1" customWidth="1"/>
    <col min="2" max="2" width="8.7109375" style="2" customWidth="1"/>
    <col min="3" max="3" width="8.42578125" style="2" bestFit="1" customWidth="1"/>
    <col min="4" max="4" width="6.7109375" style="3" customWidth="1"/>
    <col min="5" max="5" width="20" style="2" bestFit="1" customWidth="1"/>
    <col min="6" max="6" width="18.5703125" style="2" customWidth="1"/>
    <col min="7" max="15" width="15.7109375" style="3" customWidth="1"/>
    <col min="16" max="16" width="21.140625" style="2" customWidth="1"/>
    <col min="17" max="17" width="11.85546875" style="2" customWidth="1"/>
    <col min="18" max="18" width="9.140625" style="2"/>
    <col min="19" max="20" width="13.85546875" style="2" hidden="1" customWidth="1"/>
    <col min="21" max="40" width="9.140625" style="2" hidden="1" customWidth="1"/>
    <col min="41" max="41" width="26.7109375" style="2" hidden="1" customWidth="1"/>
    <col min="42" max="42" width="19" style="2" hidden="1" customWidth="1"/>
    <col min="43" max="50" width="16.7109375" style="2" hidden="1" customWidth="1"/>
    <col min="51" max="59" width="8.85546875" style="2" hidden="1" customWidth="1"/>
    <col min="60" max="61" width="9.140625" style="37" hidden="1" customWidth="1"/>
    <col min="62" max="63" width="9.140625" style="37"/>
    <col min="64" max="16384" width="9.140625" style="2"/>
  </cols>
  <sheetData>
    <row r="1" spans="1:61" x14ac:dyDescent="0.25">
      <c r="A1" s="12"/>
      <c r="B1" s="13"/>
      <c r="C1" s="13"/>
      <c r="D1" s="12"/>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row>
    <row r="2" spans="1:61" ht="24.95" customHeight="1" x14ac:dyDescent="0.25">
      <c r="A2" s="12"/>
      <c r="B2" s="122" t="str">
        <f>_xlfn.CONCAT('Front sheet'!B1,"  -  ",'Front sheet'!B2:C2)</f>
        <v>Committee of the Dee  -  North East Regatta</v>
      </c>
      <c r="C2" s="123"/>
      <c r="D2" s="123"/>
      <c r="E2" s="123"/>
      <c r="F2" s="123"/>
      <c r="G2" s="123"/>
      <c r="H2" s="74"/>
      <c r="I2" s="74"/>
      <c r="J2" s="74"/>
      <c r="K2" s="74"/>
      <c r="L2" s="74"/>
      <c r="M2" s="74"/>
      <c r="N2" s="74"/>
      <c r="O2" s="74"/>
      <c r="P2" s="124" t="s">
        <v>79</v>
      </c>
      <c r="Q2" s="110" t="s">
        <v>80</v>
      </c>
      <c r="R2" s="13"/>
    </row>
    <row r="3" spans="1:61" ht="24.95" customHeight="1" x14ac:dyDescent="0.25">
      <c r="A3" s="12"/>
      <c r="B3" s="112">
        <f>DayOne</f>
        <v>45787</v>
      </c>
      <c r="C3" s="113"/>
      <c r="D3" s="113"/>
      <c r="E3" s="113"/>
      <c r="F3" s="121" t="str">
        <f>IF(T3&gt;0,_xlfn.CONCAT(T3," Incomplete Entries"),"")</f>
        <v/>
      </c>
      <c r="G3" s="121"/>
      <c r="H3" s="121"/>
      <c r="I3" s="121"/>
      <c r="J3" s="73"/>
      <c r="K3" s="73"/>
      <c r="L3" s="73"/>
      <c r="M3" s="73"/>
      <c r="N3" s="73"/>
      <c r="O3" s="73"/>
      <c r="P3" s="125"/>
      <c r="Q3" s="111"/>
      <c r="R3" s="13"/>
      <c r="T3" s="2">
        <f>COUNTIF(T6:T205,"&lt;&gt;0")</f>
        <v>0</v>
      </c>
    </row>
    <row r="4" spans="1:61" ht="24.95" customHeight="1" x14ac:dyDescent="0.25">
      <c r="A4" s="12"/>
      <c r="B4" s="112">
        <f>DayTwo</f>
        <v>45788</v>
      </c>
      <c r="C4" s="113"/>
      <c r="D4" s="113"/>
      <c r="E4" s="113"/>
      <c r="F4" s="114" t="str">
        <f>IF(TRIM(Club)="","ENTER SHORT CLUB NAME ON FRONT SHEET","")</f>
        <v>ENTER SHORT CLUB NAME ON FRONT SHEET</v>
      </c>
      <c r="G4" s="114"/>
      <c r="H4" s="65"/>
      <c r="I4" s="65"/>
      <c r="J4" s="65"/>
      <c r="K4" s="65"/>
      <c r="L4" s="65"/>
      <c r="M4" s="65"/>
      <c r="N4" s="65"/>
      <c r="O4" s="65"/>
      <c r="P4" s="81">
        <f>COUNT(D6:D205)</f>
        <v>0</v>
      </c>
      <c r="Q4" s="80">
        <f>SUM(Q6:Q205)</f>
        <v>0</v>
      </c>
      <c r="R4" s="13"/>
      <c r="AY4" s="115" t="s">
        <v>50</v>
      </c>
      <c r="AZ4" s="116"/>
      <c r="BA4" s="116"/>
      <c r="BB4" s="116"/>
      <c r="BC4" s="116"/>
      <c r="BD4" s="116"/>
      <c r="BE4" s="116"/>
      <c r="BF4" s="116"/>
      <c r="BG4" s="117"/>
    </row>
    <row r="5" spans="1:61" ht="39.75" customHeight="1" x14ac:dyDescent="0.25">
      <c r="A5" s="12"/>
      <c r="B5" s="76" t="s">
        <v>81</v>
      </c>
      <c r="C5" s="9" t="s">
        <v>31</v>
      </c>
      <c r="D5" s="72" t="s">
        <v>41</v>
      </c>
      <c r="E5" s="10" t="s">
        <v>35</v>
      </c>
      <c r="F5" s="10" t="s">
        <v>23</v>
      </c>
      <c r="G5" s="11">
        <v>1</v>
      </c>
      <c r="H5" s="11">
        <v>2</v>
      </c>
      <c r="I5" s="11">
        <v>3</v>
      </c>
      <c r="J5" s="11">
        <v>4</v>
      </c>
      <c r="K5" s="11">
        <v>5</v>
      </c>
      <c r="L5" s="11">
        <v>6</v>
      </c>
      <c r="M5" s="11">
        <v>7</v>
      </c>
      <c r="N5" s="11">
        <v>8</v>
      </c>
      <c r="O5" s="11" t="s">
        <v>24</v>
      </c>
      <c r="P5" s="10" t="s">
        <v>25</v>
      </c>
      <c r="Q5" s="10" t="s">
        <v>43</v>
      </c>
      <c r="R5" s="13"/>
      <c r="S5" s="2" t="s">
        <v>40</v>
      </c>
      <c r="T5" s="2" t="s">
        <v>73</v>
      </c>
      <c r="U5" s="3" t="s">
        <v>36</v>
      </c>
      <c r="V5" s="118" t="s">
        <v>37</v>
      </c>
      <c r="W5" s="119"/>
      <c r="X5" s="119"/>
      <c r="Y5" s="119"/>
      <c r="Z5" s="119"/>
      <c r="AA5" s="119"/>
      <c r="AB5" s="119"/>
      <c r="AC5" s="119"/>
      <c r="AD5" s="120"/>
      <c r="AE5" s="118" t="s">
        <v>38</v>
      </c>
      <c r="AF5" s="119"/>
      <c r="AG5" s="119"/>
      <c r="AH5" s="119"/>
      <c r="AI5" s="119"/>
      <c r="AJ5" s="119"/>
      <c r="AK5" s="119"/>
      <c r="AL5" s="119"/>
      <c r="AM5" s="119"/>
      <c r="AN5" s="120"/>
      <c r="AO5" s="118" t="s">
        <v>39</v>
      </c>
      <c r="AP5" s="119"/>
      <c r="AQ5" s="119"/>
      <c r="AR5" s="119"/>
      <c r="AS5" s="119"/>
      <c r="AT5" s="119"/>
      <c r="AU5" s="119"/>
      <c r="AV5" s="119"/>
      <c r="AW5" s="119"/>
      <c r="AX5" s="119"/>
      <c r="AY5" s="57">
        <v>1</v>
      </c>
      <c r="AZ5" s="58">
        <v>2</v>
      </c>
      <c r="BA5" s="58">
        <v>3</v>
      </c>
      <c r="BB5" s="58">
        <v>4</v>
      </c>
      <c r="BC5" s="58">
        <v>5</v>
      </c>
      <c r="BD5" s="58">
        <v>6</v>
      </c>
      <c r="BE5" s="58">
        <v>7</v>
      </c>
      <c r="BF5" s="58">
        <v>8</v>
      </c>
      <c r="BG5" s="59">
        <v>9</v>
      </c>
    </row>
    <row r="6" spans="1:61" ht="21" customHeight="1" x14ac:dyDescent="0.25">
      <c r="A6" s="12">
        <v>1</v>
      </c>
      <c r="B6" s="83"/>
      <c r="C6" s="77" t="str">
        <f t="shared" ref="C6:C37" si="0">_xlfn.IFNA(VLOOKUP($B6,EventTable,6,FALSE),IF(C7="","","v"))</f>
        <v/>
      </c>
      <c r="D6" s="77" t="str">
        <f t="shared" ref="D6:D37" si="1">_xlfn.IFNA(VLOOKUP(B6,EventTable,2,FALSE),"")</f>
        <v/>
      </c>
      <c r="E6" s="78" t="str">
        <f t="shared" ref="E6:E37" si="2">_xlfn.IFNA(VLOOKUP(B6,EventTable,3,FALSE),"")</f>
        <v/>
      </c>
      <c r="F6" s="79" t="str">
        <f>IF(D6="","",AO6)</f>
        <v/>
      </c>
      <c r="G6" s="15"/>
      <c r="H6" s="15"/>
      <c r="I6" s="15"/>
      <c r="J6" s="15"/>
      <c r="K6" s="15"/>
      <c r="L6" s="15"/>
      <c r="M6" s="15"/>
      <c r="N6" s="15"/>
      <c r="O6" s="15"/>
      <c r="P6" s="70"/>
      <c r="Q6" s="80" t="str">
        <f t="shared" ref="Q6:Q37" si="3">_xlfn.IFNA(VLOOKUP($B6,EventTable,5,FALSE),"")</f>
        <v/>
      </c>
      <c r="R6" s="14"/>
      <c r="S6" s="7" t="str">
        <f t="shared" ref="S6:S37" si="4">_xlfn.IFNA(VLOOKUP(B6,EventTable,4,FALSE),"")</f>
        <v/>
      </c>
      <c r="T6" s="7">
        <f t="shared" ref="T6:T69" si="5">IF(ISNUMBER(S6),S6-COUNTA(G6:O6),0)</f>
        <v>0</v>
      </c>
      <c r="U6" s="2">
        <f t="shared" ref="U6:U37" si="6">Club</f>
        <v>0</v>
      </c>
      <c r="V6" s="2" t="str">
        <f t="shared" ref="V6:V37" si="7">_xlfn.IFNA(VLOOKUP(G6,NameTable,5,FALSE),"")</f>
        <v/>
      </c>
      <c r="W6" s="2" t="str">
        <f t="shared" ref="W6:W37" si="8">_xlfn.IFNA(VLOOKUP(H6,NameTable,5,FALSE),"")</f>
        <v/>
      </c>
      <c r="X6" s="2" t="str">
        <f t="shared" ref="X6:X37" si="9">_xlfn.IFNA(VLOOKUP(I6,NameTable,5,FALSE),"")</f>
        <v/>
      </c>
      <c r="Y6" s="2" t="str">
        <f t="shared" ref="Y6:Y37" si="10">_xlfn.IFNA(VLOOKUP(J6,NameTable,5,FALSE),"")</f>
        <v/>
      </c>
      <c r="Z6" s="2" t="str">
        <f t="shared" ref="Z6:Z37" si="11">_xlfn.IFNA(VLOOKUP(K6,NameTable,5,FALSE),"")</f>
        <v/>
      </c>
      <c r="AA6" s="2" t="str">
        <f t="shared" ref="AA6:AA37" si="12">_xlfn.IFNA(VLOOKUP(L6,NameTable,5,FALSE),"")</f>
        <v/>
      </c>
      <c r="AB6" s="2" t="str">
        <f t="shared" ref="AB6:AB37" si="13">_xlfn.IFNA(VLOOKUP(M6,NameTable,5,FALSE),"")</f>
        <v/>
      </c>
      <c r="AC6" s="2" t="str">
        <f t="shared" ref="AC6:AC37" si="14">_xlfn.IFNA(VLOOKUP(N6,NameTable,5,FALSE),"")</f>
        <v/>
      </c>
      <c r="AD6" s="2" t="str">
        <f t="shared" ref="AD6:AD37" si="15">_xlfn.IFNA(VLOOKUP(O6,NameTable,5,FALSE),"")</f>
        <v/>
      </c>
      <c r="AE6" s="2">
        <f t="shared" ref="AE6:AE9" si="16">U6</f>
        <v>0</v>
      </c>
      <c r="AF6" s="2" t="str">
        <f>IF(ISERROR(MATCH(V6,$U6:U6,0)),V6,"")</f>
        <v/>
      </c>
      <c r="AG6" s="2" t="str">
        <f>IF(ISERROR(MATCH(W6,$U6:V6,0)),W6,"")</f>
        <v/>
      </c>
      <c r="AH6" s="2" t="str">
        <f>IF(ISERROR(MATCH(X6,$U6:W6,0)),X6,"")</f>
        <v/>
      </c>
      <c r="AI6" s="2" t="str">
        <f>IF(ISERROR(MATCH(Y6,$U6:X6,0)),Y6,"")</f>
        <v/>
      </c>
      <c r="AJ6" s="2" t="str">
        <f>IF(ISERROR(MATCH(Z6,$U6:Y6,0)),Z6,"")</f>
        <v/>
      </c>
      <c r="AK6" s="2" t="str">
        <f>IF(ISERROR(MATCH(AA6,$U6:Z6,0)),AA6,"")</f>
        <v/>
      </c>
      <c r="AL6" s="2" t="str">
        <f>IF(ISERROR(MATCH(AB6,$U6:AA6,0)),AB6,"")</f>
        <v/>
      </c>
      <c r="AM6" s="2" t="str">
        <f>IF(ISERROR(MATCH(AC6,$U6:AB6,0)),AC6,"")</f>
        <v/>
      </c>
      <c r="AN6" s="2" t="str">
        <f>IF(ISERROR(MATCH(AD6,$U6:AC6,0)),AD6,"")</f>
        <v/>
      </c>
      <c r="AO6" s="2">
        <f t="shared" ref="AO6:AO69" si="17">IF(AE6="",AP6,IF(AP6="",AE6,_xlfn.IFNA(_xlfn.CONCAT(HLOOKUP(U6,V6:AD6,1,FALSE),"/",AP6),AP6)))</f>
        <v>0</v>
      </c>
      <c r="AP6" s="2" t="str">
        <f t="shared" ref="AP6:AQ6" si="18">IF(AF6="",AQ6,IF(AQ6="",AF6,_xlfn.CONCAT(AF6,"/",AQ6)))</f>
        <v/>
      </c>
      <c r="AQ6" s="2" t="str">
        <f t="shared" si="18"/>
        <v/>
      </c>
      <c r="AR6" s="2" t="str">
        <f>IF(AH6="",AS6,IF(AS6="",AH6,_xlfn.CONCAT(AH6,"/",AS6)))</f>
        <v/>
      </c>
      <c r="AS6" s="2" t="str">
        <f t="shared" ref="AS6:AW6" si="19">IF(AI6="",AT6,IF(AT6="",AI6,_xlfn.CONCAT(AI6,"/",AT6)))</f>
        <v/>
      </c>
      <c r="AT6" s="2" t="str">
        <f t="shared" si="19"/>
        <v/>
      </c>
      <c r="AU6" s="2" t="str">
        <f t="shared" si="19"/>
        <v/>
      </c>
      <c r="AV6" s="2" t="str">
        <f t="shared" si="19"/>
        <v/>
      </c>
      <c r="AW6" s="2" t="str">
        <f t="shared" si="19"/>
        <v/>
      </c>
      <c r="AX6" s="2" t="str">
        <f>IF(AN6="","",IF(AY6="",AN6,_xlfn.CONCAT(AN6,"/",AY6)))</f>
        <v/>
      </c>
      <c r="AY6" s="60" t="str">
        <f t="shared" ref="AY6:AY37" si="20">_xlfn.IFNA(IF(G6="","",IF(VLOOKUP(G6,NameTable,2,FALSE)=0,"",VLOOKUP(G6,NameTable,2,FALSE))),"")</f>
        <v/>
      </c>
      <c r="AZ6" s="60" t="str">
        <f t="shared" ref="AZ6:AZ37" si="21">_xlfn.IFNA(IF(H6="","",IF(VLOOKUP(H6,NameTable,2,FALSE)=0,"",VLOOKUP(H6,NameTable,2,FALSE))),"")</f>
        <v/>
      </c>
      <c r="BA6" s="60" t="str">
        <f t="shared" ref="BA6:BA37" si="22">_xlfn.IFNA(IF(I6="","",IF(VLOOKUP(I6,NameTable,2,FALSE)=0,"",VLOOKUP(I6,NameTable,2,FALSE))),"")</f>
        <v/>
      </c>
      <c r="BB6" s="60" t="str">
        <f t="shared" ref="BB6:BB37" si="23">_xlfn.IFNA(IF(J6="","",IF(VLOOKUP(J6,NameTable,2,FALSE)=0,"",VLOOKUP(J6,NameTable,2,FALSE))),"")</f>
        <v/>
      </c>
      <c r="BC6" s="60" t="str">
        <f t="shared" ref="BC6:BC37" si="24">_xlfn.IFNA(IF(K6="","",IF(VLOOKUP(K6,NameTable,2,FALSE)=0,"",VLOOKUP(K6,NameTable,2,FALSE))),"")</f>
        <v/>
      </c>
      <c r="BD6" s="60" t="str">
        <f t="shared" ref="BD6:BD37" si="25">_xlfn.IFNA(IF(L6="","",IF(VLOOKUP(L6,NameTable,2,FALSE)=0,"",VLOOKUP(L6,NameTable,2,FALSE))),"")</f>
        <v/>
      </c>
      <c r="BE6" s="60" t="str">
        <f t="shared" ref="BE6:BE37" si="26">_xlfn.IFNA(IF(M6="","",IF(VLOOKUP(M6,NameTable,2,FALSE)=0,"",VLOOKUP(M6,NameTable,2,FALSE))),"")</f>
        <v/>
      </c>
      <c r="BF6" s="60" t="str">
        <f t="shared" ref="BF6:BF37" si="27">_xlfn.IFNA(IF(N6="","",IF(VLOOKUP(N6,NameTable,2,FALSE)=0,"",VLOOKUP(N6,NameTable,2,FALSE))),"")</f>
        <v/>
      </c>
      <c r="BG6" s="60" t="str">
        <f t="shared" ref="BG6:BG37" si="28">_xlfn.IFNA(IF(O6="","",IF(VLOOKUP(O6,NameTable,2,FALSE)=0,"",VLOOKUP(O6,NameTable,2,FALSE))),"")</f>
        <v/>
      </c>
      <c r="BH6" s="37" t="str">
        <f t="shared" ref="BH6:BH53" si="29">IF(A6&gt;26,_xlfn.CONCAT(CHAR(64+TRUNC((A6-1)/26)),CHAR(64+A6-TRUNC((A6-1)/26)*26)),CHAR(64+A6))</f>
        <v>A</v>
      </c>
      <c r="BI6" s="37" t="str">
        <f>_xlfn.CONCAT(U6,"-",IF(OR(S6=1,S6=2,S6=4,S6=""),S6,S6-1),BH6)</f>
        <v>0-A</v>
      </c>
    </row>
    <row r="7" spans="1:61" ht="21" customHeight="1" x14ac:dyDescent="0.25">
      <c r="A7" s="12">
        <v>2</v>
      </c>
      <c r="B7" s="83"/>
      <c r="C7" s="77" t="str">
        <f t="shared" si="0"/>
        <v/>
      </c>
      <c r="D7" s="77" t="str">
        <f t="shared" si="1"/>
        <v/>
      </c>
      <c r="E7" s="78" t="str">
        <f t="shared" si="2"/>
        <v/>
      </c>
      <c r="F7" s="79" t="str">
        <f t="shared" ref="F7:F14" si="30">IF(D7="","",AO7)</f>
        <v/>
      </c>
      <c r="G7" s="15"/>
      <c r="H7" s="15"/>
      <c r="I7" s="15"/>
      <c r="J7" s="15"/>
      <c r="K7" s="15"/>
      <c r="L7" s="15"/>
      <c r="M7" s="15"/>
      <c r="N7" s="15"/>
      <c r="O7" s="15"/>
      <c r="P7" s="70"/>
      <c r="Q7" s="80" t="str">
        <f t="shared" si="3"/>
        <v/>
      </c>
      <c r="R7" s="14"/>
      <c r="S7" s="7" t="str">
        <f t="shared" si="4"/>
        <v/>
      </c>
      <c r="T7" s="7">
        <f t="shared" si="5"/>
        <v>0</v>
      </c>
      <c r="U7" s="2">
        <f t="shared" si="6"/>
        <v>0</v>
      </c>
      <c r="V7" s="2" t="str">
        <f t="shared" si="7"/>
        <v/>
      </c>
      <c r="W7" s="2" t="str">
        <f t="shared" si="8"/>
        <v/>
      </c>
      <c r="X7" s="2" t="str">
        <f t="shared" si="9"/>
        <v/>
      </c>
      <c r="Y7" s="2" t="str">
        <f t="shared" si="10"/>
        <v/>
      </c>
      <c r="Z7" s="2" t="str">
        <f t="shared" si="11"/>
        <v/>
      </c>
      <c r="AA7" s="2" t="str">
        <f t="shared" si="12"/>
        <v/>
      </c>
      <c r="AB7" s="2" t="str">
        <f t="shared" si="13"/>
        <v/>
      </c>
      <c r="AC7" s="2" t="str">
        <f t="shared" si="14"/>
        <v/>
      </c>
      <c r="AD7" s="2" t="str">
        <f t="shared" si="15"/>
        <v/>
      </c>
      <c r="AE7" s="2">
        <f t="shared" si="16"/>
        <v>0</v>
      </c>
      <c r="AF7" s="2" t="str">
        <f>IF(ISERROR(MATCH(V7,$U7:U7,0)),V7,"")</f>
        <v/>
      </c>
      <c r="AG7" s="2" t="str">
        <f>IF(ISERROR(MATCH(W7,$U7:V7,0)),W7,"")</f>
        <v/>
      </c>
      <c r="AH7" s="2" t="str">
        <f>IF(ISERROR(MATCH(X7,$U7:W7,0)),X7,"")</f>
        <v/>
      </c>
      <c r="AI7" s="2" t="str">
        <f>IF(ISERROR(MATCH(Y7,$U7:X7,0)),Y7,"")</f>
        <v/>
      </c>
      <c r="AJ7" s="2" t="str">
        <f>IF(ISERROR(MATCH(Z7,$U7:Y7,0)),Z7,"")</f>
        <v/>
      </c>
      <c r="AK7" s="2" t="str">
        <f>IF(ISERROR(MATCH(AA7,$U7:Z7,0)),AA7,"")</f>
        <v/>
      </c>
      <c r="AL7" s="2" t="str">
        <f>IF(ISERROR(MATCH(AB7,$U7:AA7,0)),AB7,"")</f>
        <v/>
      </c>
      <c r="AM7" s="2" t="str">
        <f>IF(ISERROR(MATCH(AC7,$U7:AB7,0)),AC7,"")</f>
        <v/>
      </c>
      <c r="AN7" s="2" t="str">
        <f>IF(ISERROR(MATCH(AD7,$U7:AC7,0)),AD7,"")</f>
        <v/>
      </c>
      <c r="AO7" s="2">
        <f t="shared" si="17"/>
        <v>0</v>
      </c>
      <c r="AP7" s="2" t="str">
        <f t="shared" ref="AP7:AP18" si="31">IF(AF7="",AQ7,IF(AQ7="",AF7,_xlfn.CONCAT(AF7,"/",AQ7)))</f>
        <v/>
      </c>
      <c r="AQ7" s="2" t="str">
        <f t="shared" ref="AQ7:AR18" si="32">IF(AG7="",AR7,IF(AR7="",AG7,_xlfn.CONCAT(AG7,"/",AR7)))</f>
        <v/>
      </c>
      <c r="AR7" s="2" t="str">
        <f t="shared" si="32"/>
        <v/>
      </c>
      <c r="AS7" s="2" t="str">
        <f t="shared" ref="AS7:AS18" si="33">IF(AI7="",AT7,IF(AT7="",AI7,_xlfn.CONCAT(AI7,"/",AT7)))</f>
        <v/>
      </c>
      <c r="AT7" s="2" t="str">
        <f t="shared" ref="AT7:AT18" si="34">IF(AJ7="",AU7,IF(AU7="",AJ7,_xlfn.CONCAT(AJ7,"/",AU7)))</f>
        <v/>
      </c>
      <c r="AU7" s="2" t="str">
        <f t="shared" ref="AU7:AU18" si="35">IF(AK7="",AV7,IF(AV7="",AK7,_xlfn.CONCAT(AK7,"/",AV7)))</f>
        <v/>
      </c>
      <c r="AV7" s="2" t="str">
        <f t="shared" ref="AV7:AV18" si="36">IF(AL7="",AW7,IF(AW7="",AL7,_xlfn.CONCAT(AL7,"/",AW7)))</f>
        <v/>
      </c>
      <c r="AW7" s="2" t="str">
        <f t="shared" ref="AW7:AW18" si="37">IF(AM7="",AX7,IF(AX7="",AM7,_xlfn.CONCAT(AM7,"/",AX7)))</f>
        <v/>
      </c>
      <c r="AX7" s="2" t="str">
        <f t="shared" ref="AX7:AX18" si="38">IF(AN7="","",IF(AY7="",AN7,_xlfn.CONCAT(AN7,"/",AY7)))</f>
        <v/>
      </c>
      <c r="AY7" s="60" t="str">
        <f t="shared" si="20"/>
        <v/>
      </c>
      <c r="AZ7" s="60" t="str">
        <f t="shared" si="21"/>
        <v/>
      </c>
      <c r="BA7" s="60" t="str">
        <f t="shared" si="22"/>
        <v/>
      </c>
      <c r="BB7" s="60" t="str">
        <f t="shared" si="23"/>
        <v/>
      </c>
      <c r="BC7" s="60" t="str">
        <f t="shared" si="24"/>
        <v/>
      </c>
      <c r="BD7" s="60" t="str">
        <f t="shared" si="25"/>
        <v/>
      </c>
      <c r="BE7" s="60" t="str">
        <f t="shared" si="26"/>
        <v/>
      </c>
      <c r="BF7" s="60" t="str">
        <f t="shared" si="27"/>
        <v/>
      </c>
      <c r="BG7" s="60" t="str">
        <f t="shared" si="28"/>
        <v/>
      </c>
      <c r="BH7" s="37" t="str">
        <f t="shared" si="29"/>
        <v>B</v>
      </c>
      <c r="BI7" s="37" t="str">
        <f t="shared" ref="BI7:BI70" si="39">_xlfn.CONCAT(U7,"-",IF(OR(S7=1,S7=2,S7=4,S7=""),S7,S7-1),BH7)</f>
        <v>0-B</v>
      </c>
    </row>
    <row r="8" spans="1:61" ht="21" customHeight="1" x14ac:dyDescent="0.25">
      <c r="A8" s="12">
        <v>3</v>
      </c>
      <c r="B8" s="83"/>
      <c r="C8" s="77" t="str">
        <f t="shared" si="0"/>
        <v/>
      </c>
      <c r="D8" s="77" t="str">
        <f t="shared" si="1"/>
        <v/>
      </c>
      <c r="E8" s="78" t="str">
        <f t="shared" si="2"/>
        <v/>
      </c>
      <c r="F8" s="79" t="str">
        <f t="shared" si="30"/>
        <v/>
      </c>
      <c r="G8" s="15"/>
      <c r="H8" s="15"/>
      <c r="I8" s="15"/>
      <c r="J8" s="15"/>
      <c r="K8" s="15"/>
      <c r="L8" s="15"/>
      <c r="M8" s="15"/>
      <c r="N8" s="15"/>
      <c r="O8" s="15"/>
      <c r="P8" s="70"/>
      <c r="Q8" s="80" t="str">
        <f t="shared" si="3"/>
        <v/>
      </c>
      <c r="R8" s="14"/>
      <c r="S8" s="7" t="str">
        <f t="shared" si="4"/>
        <v/>
      </c>
      <c r="T8" s="7">
        <f t="shared" si="5"/>
        <v>0</v>
      </c>
      <c r="U8" s="2">
        <f t="shared" si="6"/>
        <v>0</v>
      </c>
      <c r="V8" s="2" t="str">
        <f t="shared" si="7"/>
        <v/>
      </c>
      <c r="W8" s="2" t="str">
        <f t="shared" si="8"/>
        <v/>
      </c>
      <c r="X8" s="2" t="str">
        <f t="shared" si="9"/>
        <v/>
      </c>
      <c r="Y8" s="2" t="str">
        <f t="shared" si="10"/>
        <v/>
      </c>
      <c r="Z8" s="2" t="str">
        <f t="shared" si="11"/>
        <v/>
      </c>
      <c r="AA8" s="2" t="str">
        <f t="shared" si="12"/>
        <v/>
      </c>
      <c r="AB8" s="2" t="str">
        <f t="shared" si="13"/>
        <v/>
      </c>
      <c r="AC8" s="2" t="str">
        <f t="shared" si="14"/>
        <v/>
      </c>
      <c r="AD8" s="2" t="str">
        <f t="shared" si="15"/>
        <v/>
      </c>
      <c r="AE8" s="2">
        <f t="shared" si="16"/>
        <v>0</v>
      </c>
      <c r="AF8" s="2" t="str">
        <f>IF(ISERROR(MATCH(V8,$U8:U8,0)),V8,"")</f>
        <v/>
      </c>
      <c r="AG8" s="2" t="str">
        <f>IF(ISERROR(MATCH(W8,$U8:V8,0)),W8,"")</f>
        <v/>
      </c>
      <c r="AH8" s="2" t="str">
        <f>IF(ISERROR(MATCH(X8,$U8:W8,0)),X8,"")</f>
        <v/>
      </c>
      <c r="AI8" s="2" t="str">
        <f>IF(ISERROR(MATCH(Y8,$U8:X8,0)),Y8,"")</f>
        <v/>
      </c>
      <c r="AJ8" s="2" t="str">
        <f>IF(ISERROR(MATCH(Z8,$U8:Y8,0)),Z8,"")</f>
        <v/>
      </c>
      <c r="AK8" s="2" t="str">
        <f>IF(ISERROR(MATCH(AA8,$U8:Z8,0)),AA8,"")</f>
        <v/>
      </c>
      <c r="AL8" s="2" t="str">
        <f>IF(ISERROR(MATCH(AB8,$U8:AA8,0)),AB8,"")</f>
        <v/>
      </c>
      <c r="AM8" s="2" t="str">
        <f>IF(ISERROR(MATCH(AC8,$U8:AB8,0)),AC8,"")</f>
        <v/>
      </c>
      <c r="AN8" s="2" t="str">
        <f>IF(ISERROR(MATCH(AD8,$U8:AC8,0)),AD8,"")</f>
        <v/>
      </c>
      <c r="AO8" s="2">
        <f t="shared" si="17"/>
        <v>0</v>
      </c>
      <c r="AP8" s="2" t="str">
        <f t="shared" si="31"/>
        <v/>
      </c>
      <c r="AQ8" s="2" t="str">
        <f t="shared" si="32"/>
        <v/>
      </c>
      <c r="AR8" s="2" t="str">
        <f t="shared" ref="AR8:AR18" si="40">IF(AH8="",AS8,IF(AS8="",AH8,_xlfn.CONCAT(AH8,"/",AS8)))</f>
        <v/>
      </c>
      <c r="AS8" s="2" t="str">
        <f t="shared" si="33"/>
        <v/>
      </c>
      <c r="AT8" s="2" t="str">
        <f t="shared" si="34"/>
        <v/>
      </c>
      <c r="AU8" s="2" t="str">
        <f t="shared" si="35"/>
        <v/>
      </c>
      <c r="AV8" s="2" t="str">
        <f t="shared" si="36"/>
        <v/>
      </c>
      <c r="AW8" s="2" t="str">
        <f t="shared" si="37"/>
        <v/>
      </c>
      <c r="AX8" s="2" t="str">
        <f t="shared" si="38"/>
        <v/>
      </c>
      <c r="AY8" s="60" t="str">
        <f t="shared" si="20"/>
        <v/>
      </c>
      <c r="AZ8" s="60" t="str">
        <f t="shared" si="21"/>
        <v/>
      </c>
      <c r="BA8" s="60" t="str">
        <f t="shared" si="22"/>
        <v/>
      </c>
      <c r="BB8" s="60" t="str">
        <f t="shared" si="23"/>
        <v/>
      </c>
      <c r="BC8" s="60" t="str">
        <f t="shared" si="24"/>
        <v/>
      </c>
      <c r="BD8" s="60" t="str">
        <f t="shared" si="25"/>
        <v/>
      </c>
      <c r="BE8" s="60" t="str">
        <f t="shared" si="26"/>
        <v/>
      </c>
      <c r="BF8" s="60" t="str">
        <f t="shared" si="27"/>
        <v/>
      </c>
      <c r="BG8" s="60" t="str">
        <f t="shared" si="28"/>
        <v/>
      </c>
      <c r="BH8" s="37" t="str">
        <f t="shared" si="29"/>
        <v>C</v>
      </c>
      <c r="BI8" s="37" t="str">
        <f t="shared" si="39"/>
        <v>0-C</v>
      </c>
    </row>
    <row r="9" spans="1:61" ht="21" customHeight="1" x14ac:dyDescent="0.25">
      <c r="A9" s="12">
        <v>4</v>
      </c>
      <c r="B9" s="83"/>
      <c r="C9" s="77" t="str">
        <f t="shared" si="0"/>
        <v/>
      </c>
      <c r="D9" s="77" t="str">
        <f t="shared" si="1"/>
        <v/>
      </c>
      <c r="E9" s="78" t="str">
        <f t="shared" si="2"/>
        <v/>
      </c>
      <c r="F9" s="79" t="str">
        <f t="shared" si="30"/>
        <v/>
      </c>
      <c r="G9" s="15"/>
      <c r="H9" s="15"/>
      <c r="I9" s="15"/>
      <c r="J9" s="15"/>
      <c r="K9" s="15"/>
      <c r="L9" s="15"/>
      <c r="M9" s="15"/>
      <c r="N9" s="15"/>
      <c r="O9" s="15"/>
      <c r="P9" s="70"/>
      <c r="Q9" s="80" t="str">
        <f t="shared" si="3"/>
        <v/>
      </c>
      <c r="R9" s="14"/>
      <c r="S9" s="7" t="str">
        <f t="shared" si="4"/>
        <v/>
      </c>
      <c r="T9" s="7">
        <f t="shared" si="5"/>
        <v>0</v>
      </c>
      <c r="U9" s="2">
        <f t="shared" si="6"/>
        <v>0</v>
      </c>
      <c r="V9" s="2" t="str">
        <f t="shared" si="7"/>
        <v/>
      </c>
      <c r="W9" s="2" t="str">
        <f t="shared" si="8"/>
        <v/>
      </c>
      <c r="X9" s="2" t="str">
        <f t="shared" si="9"/>
        <v/>
      </c>
      <c r="Y9" s="2" t="str">
        <f t="shared" si="10"/>
        <v/>
      </c>
      <c r="Z9" s="2" t="str">
        <f t="shared" si="11"/>
        <v/>
      </c>
      <c r="AA9" s="2" t="str">
        <f t="shared" si="12"/>
        <v/>
      </c>
      <c r="AB9" s="2" t="str">
        <f t="shared" si="13"/>
        <v/>
      </c>
      <c r="AC9" s="2" t="str">
        <f t="shared" si="14"/>
        <v/>
      </c>
      <c r="AD9" s="2" t="str">
        <f t="shared" si="15"/>
        <v/>
      </c>
      <c r="AE9" s="2">
        <f t="shared" si="16"/>
        <v>0</v>
      </c>
      <c r="AF9" s="2" t="str">
        <f>IF(ISERROR(MATCH(V9,$U9:U9,0)),V9,"")</f>
        <v/>
      </c>
      <c r="AG9" s="2" t="str">
        <f>IF(ISERROR(MATCH(W9,$U9:V9,0)),W9,"")</f>
        <v/>
      </c>
      <c r="AH9" s="2" t="str">
        <f>IF(ISERROR(MATCH(X9,$U9:W9,0)),X9,"")</f>
        <v/>
      </c>
      <c r="AI9" s="2" t="str">
        <f>IF(ISERROR(MATCH(Y9,$U9:X9,0)),Y9,"")</f>
        <v/>
      </c>
      <c r="AJ9" s="2" t="str">
        <f>IF(ISERROR(MATCH(Z9,$U9:Y9,0)),Z9,"")</f>
        <v/>
      </c>
      <c r="AK9" s="2" t="str">
        <f>IF(ISERROR(MATCH(AA9,$U9:Z9,0)),AA9,"")</f>
        <v/>
      </c>
      <c r="AL9" s="2" t="str">
        <f>IF(ISERROR(MATCH(AB9,$U9:AA9,0)),AB9,"")</f>
        <v/>
      </c>
      <c r="AM9" s="2" t="str">
        <f>IF(ISERROR(MATCH(AC9,$U9:AB9,0)),AC9,"")</f>
        <v/>
      </c>
      <c r="AN9" s="2" t="str">
        <f>IF(ISERROR(MATCH(AD9,$U9:AC9,0)),AD9,"")</f>
        <v/>
      </c>
      <c r="AO9" s="2">
        <f t="shared" si="17"/>
        <v>0</v>
      </c>
      <c r="AP9" s="2" t="str">
        <f t="shared" si="31"/>
        <v/>
      </c>
      <c r="AQ9" s="2" t="str">
        <f t="shared" si="32"/>
        <v/>
      </c>
      <c r="AR9" s="2" t="str">
        <f t="shared" si="40"/>
        <v/>
      </c>
      <c r="AS9" s="2" t="str">
        <f t="shared" si="33"/>
        <v/>
      </c>
      <c r="AT9" s="2" t="str">
        <f t="shared" si="34"/>
        <v/>
      </c>
      <c r="AU9" s="2" t="str">
        <f t="shared" si="35"/>
        <v/>
      </c>
      <c r="AV9" s="2" t="str">
        <f t="shared" si="36"/>
        <v/>
      </c>
      <c r="AW9" s="2" t="str">
        <f t="shared" si="37"/>
        <v/>
      </c>
      <c r="AX9" s="2" t="str">
        <f t="shared" si="38"/>
        <v/>
      </c>
      <c r="AY9" s="60" t="str">
        <f t="shared" si="20"/>
        <v/>
      </c>
      <c r="AZ9" s="60" t="str">
        <f t="shared" si="21"/>
        <v/>
      </c>
      <c r="BA9" s="60" t="str">
        <f t="shared" si="22"/>
        <v/>
      </c>
      <c r="BB9" s="60" t="str">
        <f t="shared" si="23"/>
        <v/>
      </c>
      <c r="BC9" s="60" t="str">
        <f t="shared" si="24"/>
        <v/>
      </c>
      <c r="BD9" s="60" t="str">
        <f t="shared" si="25"/>
        <v/>
      </c>
      <c r="BE9" s="60" t="str">
        <f t="shared" si="26"/>
        <v/>
      </c>
      <c r="BF9" s="60" t="str">
        <f t="shared" si="27"/>
        <v/>
      </c>
      <c r="BG9" s="60" t="str">
        <f t="shared" si="28"/>
        <v/>
      </c>
      <c r="BH9" s="37" t="str">
        <f t="shared" si="29"/>
        <v>D</v>
      </c>
      <c r="BI9" s="37" t="str">
        <f t="shared" si="39"/>
        <v>0-D</v>
      </c>
    </row>
    <row r="10" spans="1:61" ht="21" customHeight="1" x14ac:dyDescent="0.25">
      <c r="A10" s="12">
        <v>5</v>
      </c>
      <c r="B10" s="83"/>
      <c r="C10" s="77" t="str">
        <f t="shared" si="0"/>
        <v/>
      </c>
      <c r="D10" s="77" t="str">
        <f t="shared" si="1"/>
        <v/>
      </c>
      <c r="E10" s="78" t="str">
        <f t="shared" si="2"/>
        <v/>
      </c>
      <c r="F10" s="79" t="str">
        <f t="shared" si="30"/>
        <v/>
      </c>
      <c r="G10" s="15"/>
      <c r="H10" s="15"/>
      <c r="I10" s="15"/>
      <c r="J10" s="15"/>
      <c r="K10" s="15"/>
      <c r="L10" s="15"/>
      <c r="M10" s="15"/>
      <c r="N10" s="15"/>
      <c r="O10" s="15"/>
      <c r="P10" s="70"/>
      <c r="Q10" s="80" t="str">
        <f t="shared" si="3"/>
        <v/>
      </c>
      <c r="R10" s="14"/>
      <c r="S10" s="7" t="str">
        <f t="shared" si="4"/>
        <v/>
      </c>
      <c r="T10" s="7">
        <f t="shared" si="5"/>
        <v>0</v>
      </c>
      <c r="U10" s="2">
        <f t="shared" si="6"/>
        <v>0</v>
      </c>
      <c r="V10" s="2" t="str">
        <f t="shared" si="7"/>
        <v/>
      </c>
      <c r="W10" s="2" t="str">
        <f t="shared" si="8"/>
        <v/>
      </c>
      <c r="X10" s="2" t="str">
        <f t="shared" si="9"/>
        <v/>
      </c>
      <c r="Y10" s="2" t="str">
        <f t="shared" si="10"/>
        <v/>
      </c>
      <c r="Z10" s="2" t="str">
        <f t="shared" si="11"/>
        <v/>
      </c>
      <c r="AA10" s="2" t="str">
        <f t="shared" si="12"/>
        <v/>
      </c>
      <c r="AB10" s="2" t="str">
        <f t="shared" si="13"/>
        <v/>
      </c>
      <c r="AC10" s="2" t="str">
        <f t="shared" si="14"/>
        <v/>
      </c>
      <c r="AD10" s="2" t="str">
        <f t="shared" si="15"/>
        <v/>
      </c>
      <c r="AE10" s="2">
        <f>U10</f>
        <v>0</v>
      </c>
      <c r="AF10" s="2" t="str">
        <f>IF(ISERROR(MATCH(V10,$U10:U10,0)),V10,"")</f>
        <v/>
      </c>
      <c r="AG10" s="2" t="str">
        <f>IF(ISERROR(MATCH(W10,$U10:V10,0)),W10,"")</f>
        <v/>
      </c>
      <c r="AH10" s="2" t="str">
        <f>IF(ISERROR(MATCH(X10,$U10:W10,0)),X10,"")</f>
        <v/>
      </c>
      <c r="AI10" s="2" t="str">
        <f>IF(ISERROR(MATCH(Y10,$U10:X10,0)),Y10,"")</f>
        <v/>
      </c>
      <c r="AJ10" s="2" t="str">
        <f>IF(ISERROR(MATCH(Z10,$U10:Y10,0)),Z10,"")</f>
        <v/>
      </c>
      <c r="AK10" s="2" t="str">
        <f>IF(ISERROR(MATCH(AA10,$U10:Z10,0)),AA10,"")</f>
        <v/>
      </c>
      <c r="AL10" s="2" t="str">
        <f>IF(ISERROR(MATCH(AB10,$U10:AA10,0)),AB10,"")</f>
        <v/>
      </c>
      <c r="AM10" s="2" t="str">
        <f>IF(ISERROR(MATCH(AC10,$U10:AB10,0)),AC10,"")</f>
        <v/>
      </c>
      <c r="AN10" s="2" t="str">
        <f>IF(ISERROR(MATCH(AD10,$U10:AC10,0)),AD10,"")</f>
        <v/>
      </c>
      <c r="AO10" s="2">
        <f t="shared" si="17"/>
        <v>0</v>
      </c>
      <c r="AP10" s="2" t="str">
        <f t="shared" si="31"/>
        <v/>
      </c>
      <c r="AQ10" s="2" t="str">
        <f t="shared" si="32"/>
        <v/>
      </c>
      <c r="AR10" s="2" t="str">
        <f t="shared" si="40"/>
        <v/>
      </c>
      <c r="AS10" s="2" t="str">
        <f t="shared" si="33"/>
        <v/>
      </c>
      <c r="AT10" s="2" t="str">
        <f t="shared" si="34"/>
        <v/>
      </c>
      <c r="AU10" s="2" t="str">
        <f t="shared" si="35"/>
        <v/>
      </c>
      <c r="AV10" s="2" t="str">
        <f t="shared" si="36"/>
        <v/>
      </c>
      <c r="AW10" s="2" t="str">
        <f t="shared" si="37"/>
        <v/>
      </c>
      <c r="AX10" s="2" t="str">
        <f t="shared" si="38"/>
        <v/>
      </c>
      <c r="AY10" s="60" t="str">
        <f t="shared" si="20"/>
        <v/>
      </c>
      <c r="AZ10" s="60" t="str">
        <f t="shared" si="21"/>
        <v/>
      </c>
      <c r="BA10" s="60" t="str">
        <f t="shared" si="22"/>
        <v/>
      </c>
      <c r="BB10" s="60" t="str">
        <f t="shared" si="23"/>
        <v/>
      </c>
      <c r="BC10" s="60" t="str">
        <f t="shared" si="24"/>
        <v/>
      </c>
      <c r="BD10" s="60" t="str">
        <f t="shared" si="25"/>
        <v/>
      </c>
      <c r="BE10" s="60" t="str">
        <f t="shared" si="26"/>
        <v/>
      </c>
      <c r="BF10" s="60" t="str">
        <f t="shared" si="27"/>
        <v/>
      </c>
      <c r="BG10" s="60" t="str">
        <f t="shared" si="28"/>
        <v/>
      </c>
      <c r="BH10" s="37" t="str">
        <f t="shared" si="29"/>
        <v>E</v>
      </c>
      <c r="BI10" s="37" t="str">
        <f t="shared" si="39"/>
        <v>0-E</v>
      </c>
    </row>
    <row r="11" spans="1:61" ht="21" customHeight="1" x14ac:dyDescent="0.25">
      <c r="A11" s="12">
        <v>6</v>
      </c>
      <c r="B11" s="83"/>
      <c r="C11" s="77" t="str">
        <f t="shared" si="0"/>
        <v/>
      </c>
      <c r="D11" s="77" t="str">
        <f t="shared" si="1"/>
        <v/>
      </c>
      <c r="E11" s="78" t="str">
        <f t="shared" si="2"/>
        <v/>
      </c>
      <c r="F11" s="79" t="str">
        <f t="shared" si="30"/>
        <v/>
      </c>
      <c r="G11" s="15"/>
      <c r="H11" s="15"/>
      <c r="I11" s="15"/>
      <c r="J11" s="15"/>
      <c r="K11" s="15"/>
      <c r="L11" s="15"/>
      <c r="M11" s="15"/>
      <c r="N11" s="15"/>
      <c r="O11" s="15"/>
      <c r="P11" s="70"/>
      <c r="Q11" s="80" t="str">
        <f t="shared" si="3"/>
        <v/>
      </c>
      <c r="R11" s="14"/>
      <c r="S11" s="7" t="str">
        <f t="shared" si="4"/>
        <v/>
      </c>
      <c r="T11" s="7">
        <f t="shared" si="5"/>
        <v>0</v>
      </c>
      <c r="U11" s="2">
        <f t="shared" si="6"/>
        <v>0</v>
      </c>
      <c r="V11" s="2" t="str">
        <f t="shared" si="7"/>
        <v/>
      </c>
      <c r="W11" s="2" t="str">
        <f t="shared" si="8"/>
        <v/>
      </c>
      <c r="X11" s="2" t="str">
        <f t="shared" si="9"/>
        <v/>
      </c>
      <c r="Y11" s="2" t="str">
        <f t="shared" si="10"/>
        <v/>
      </c>
      <c r="Z11" s="2" t="str">
        <f t="shared" si="11"/>
        <v/>
      </c>
      <c r="AA11" s="2" t="str">
        <f t="shared" si="12"/>
        <v/>
      </c>
      <c r="AB11" s="2" t="str">
        <f t="shared" si="13"/>
        <v/>
      </c>
      <c r="AC11" s="2" t="str">
        <f t="shared" si="14"/>
        <v/>
      </c>
      <c r="AD11" s="2" t="str">
        <f t="shared" si="15"/>
        <v/>
      </c>
      <c r="AE11" s="2">
        <f t="shared" ref="AE11:AE74" si="41">U11</f>
        <v>0</v>
      </c>
      <c r="AF11" s="2" t="str">
        <f>IF(ISERROR(MATCH(V11,$U11:U11,0)),V11,"")</f>
        <v/>
      </c>
      <c r="AG11" s="2" t="str">
        <f>IF(ISERROR(MATCH(W11,$U11:V11,0)),W11,"")</f>
        <v/>
      </c>
      <c r="AH11" s="2" t="str">
        <f>IF(ISERROR(MATCH(X11,$U11:W11,0)),X11,"")</f>
        <v/>
      </c>
      <c r="AI11" s="2" t="str">
        <f>IF(ISERROR(MATCH(Y11,$U11:X11,0)),Y11,"")</f>
        <v/>
      </c>
      <c r="AJ11" s="2" t="str">
        <f>IF(ISERROR(MATCH(Z11,$U11:Y11,0)),Z11,"")</f>
        <v/>
      </c>
      <c r="AK11" s="2" t="str">
        <f>IF(ISERROR(MATCH(AA11,$U11:Z11,0)),AA11,"")</f>
        <v/>
      </c>
      <c r="AL11" s="2" t="str">
        <f>IF(ISERROR(MATCH(AB11,$U11:AA11,0)),AB11,"")</f>
        <v/>
      </c>
      <c r="AM11" s="2" t="str">
        <f>IF(ISERROR(MATCH(AC11,$U11:AB11,0)),AC11,"")</f>
        <v/>
      </c>
      <c r="AN11" s="2" t="str">
        <f>IF(ISERROR(MATCH(AD11,$U11:AC11,0)),AD11,"")</f>
        <v/>
      </c>
      <c r="AO11" s="2">
        <f t="shared" si="17"/>
        <v>0</v>
      </c>
      <c r="AP11" s="2" t="str">
        <f t="shared" si="31"/>
        <v/>
      </c>
      <c r="AQ11" s="2" t="str">
        <f t="shared" si="32"/>
        <v/>
      </c>
      <c r="AR11" s="2" t="str">
        <f t="shared" si="40"/>
        <v/>
      </c>
      <c r="AS11" s="2" t="str">
        <f t="shared" si="33"/>
        <v/>
      </c>
      <c r="AT11" s="2" t="str">
        <f t="shared" si="34"/>
        <v/>
      </c>
      <c r="AU11" s="2" t="str">
        <f t="shared" si="35"/>
        <v/>
      </c>
      <c r="AV11" s="2" t="str">
        <f t="shared" si="36"/>
        <v/>
      </c>
      <c r="AW11" s="2" t="str">
        <f t="shared" si="37"/>
        <v/>
      </c>
      <c r="AX11" s="2" t="str">
        <f t="shared" si="38"/>
        <v/>
      </c>
      <c r="AY11" s="60" t="str">
        <f t="shared" si="20"/>
        <v/>
      </c>
      <c r="AZ11" s="60" t="str">
        <f t="shared" si="21"/>
        <v/>
      </c>
      <c r="BA11" s="60" t="str">
        <f t="shared" si="22"/>
        <v/>
      </c>
      <c r="BB11" s="60" t="str">
        <f t="shared" si="23"/>
        <v/>
      </c>
      <c r="BC11" s="60" t="str">
        <f t="shared" si="24"/>
        <v/>
      </c>
      <c r="BD11" s="60" t="str">
        <f t="shared" si="25"/>
        <v/>
      </c>
      <c r="BE11" s="60" t="str">
        <f t="shared" si="26"/>
        <v/>
      </c>
      <c r="BF11" s="60" t="str">
        <f t="shared" si="27"/>
        <v/>
      </c>
      <c r="BG11" s="60" t="str">
        <f t="shared" si="28"/>
        <v/>
      </c>
      <c r="BH11" s="37" t="str">
        <f t="shared" si="29"/>
        <v>F</v>
      </c>
      <c r="BI11" s="37" t="str">
        <f t="shared" si="39"/>
        <v>0-F</v>
      </c>
    </row>
    <row r="12" spans="1:61" ht="21" customHeight="1" x14ac:dyDescent="0.25">
      <c r="A12" s="12">
        <v>7</v>
      </c>
      <c r="B12" s="83"/>
      <c r="C12" s="77" t="str">
        <f t="shared" si="0"/>
        <v/>
      </c>
      <c r="D12" s="77" t="str">
        <f t="shared" si="1"/>
        <v/>
      </c>
      <c r="E12" s="78" t="str">
        <f t="shared" si="2"/>
        <v/>
      </c>
      <c r="F12" s="79" t="str">
        <f t="shared" si="30"/>
        <v/>
      </c>
      <c r="G12" s="15"/>
      <c r="H12" s="15"/>
      <c r="I12" s="15"/>
      <c r="J12" s="15"/>
      <c r="K12" s="15"/>
      <c r="L12" s="15"/>
      <c r="M12" s="15"/>
      <c r="N12" s="15"/>
      <c r="O12" s="15"/>
      <c r="P12" s="70"/>
      <c r="Q12" s="80" t="str">
        <f t="shared" si="3"/>
        <v/>
      </c>
      <c r="R12" s="14"/>
      <c r="S12" s="7" t="str">
        <f t="shared" si="4"/>
        <v/>
      </c>
      <c r="T12" s="7">
        <f t="shared" si="5"/>
        <v>0</v>
      </c>
      <c r="U12" s="2">
        <f t="shared" si="6"/>
        <v>0</v>
      </c>
      <c r="V12" s="2" t="str">
        <f t="shared" si="7"/>
        <v/>
      </c>
      <c r="W12" s="2" t="str">
        <f t="shared" si="8"/>
        <v/>
      </c>
      <c r="X12" s="2" t="str">
        <f t="shared" si="9"/>
        <v/>
      </c>
      <c r="Y12" s="2" t="str">
        <f t="shared" si="10"/>
        <v/>
      </c>
      <c r="Z12" s="2" t="str">
        <f t="shared" si="11"/>
        <v/>
      </c>
      <c r="AA12" s="2" t="str">
        <f t="shared" si="12"/>
        <v/>
      </c>
      <c r="AB12" s="2" t="str">
        <f t="shared" si="13"/>
        <v/>
      </c>
      <c r="AC12" s="2" t="str">
        <f t="shared" si="14"/>
        <v/>
      </c>
      <c r="AD12" s="2" t="str">
        <f t="shared" si="15"/>
        <v/>
      </c>
      <c r="AE12" s="2">
        <f t="shared" si="41"/>
        <v>0</v>
      </c>
      <c r="AF12" s="2" t="str">
        <f>IF(ISERROR(MATCH(V12,$U12:U12,0)),V12,"")</f>
        <v/>
      </c>
      <c r="AG12" s="2" t="str">
        <f>IF(ISERROR(MATCH(W12,$U12:V12,0)),W12,"")</f>
        <v/>
      </c>
      <c r="AH12" s="2" t="str">
        <f>IF(ISERROR(MATCH(X12,$U12:W12,0)),X12,"")</f>
        <v/>
      </c>
      <c r="AI12" s="2" t="str">
        <f>IF(ISERROR(MATCH(Y12,$U12:X12,0)),Y12,"")</f>
        <v/>
      </c>
      <c r="AJ12" s="2" t="str">
        <f>IF(ISERROR(MATCH(Z12,$U12:Y12,0)),Z12,"")</f>
        <v/>
      </c>
      <c r="AK12" s="2" t="str">
        <f>IF(ISERROR(MATCH(AA12,$U12:Z12,0)),AA12,"")</f>
        <v/>
      </c>
      <c r="AL12" s="2" t="str">
        <f>IF(ISERROR(MATCH(AB12,$U12:AA12,0)),AB12,"")</f>
        <v/>
      </c>
      <c r="AM12" s="2" t="str">
        <f>IF(ISERROR(MATCH(AC12,$U12:AB12,0)),AC12,"")</f>
        <v/>
      </c>
      <c r="AN12" s="2" t="str">
        <f>IF(ISERROR(MATCH(AD12,$U12:AC12,0)),AD12,"")</f>
        <v/>
      </c>
      <c r="AO12" s="2">
        <f t="shared" si="17"/>
        <v>0</v>
      </c>
      <c r="AP12" s="2" t="str">
        <f t="shared" si="31"/>
        <v/>
      </c>
      <c r="AQ12" s="2" t="str">
        <f t="shared" si="32"/>
        <v/>
      </c>
      <c r="AR12" s="2" t="str">
        <f t="shared" si="40"/>
        <v/>
      </c>
      <c r="AS12" s="2" t="str">
        <f t="shared" si="33"/>
        <v/>
      </c>
      <c r="AT12" s="2" t="str">
        <f t="shared" si="34"/>
        <v/>
      </c>
      <c r="AU12" s="2" t="str">
        <f t="shared" si="35"/>
        <v/>
      </c>
      <c r="AV12" s="2" t="str">
        <f t="shared" si="36"/>
        <v/>
      </c>
      <c r="AW12" s="2" t="str">
        <f t="shared" si="37"/>
        <v/>
      </c>
      <c r="AX12" s="2" t="str">
        <f t="shared" si="38"/>
        <v/>
      </c>
      <c r="AY12" s="60" t="str">
        <f t="shared" si="20"/>
        <v/>
      </c>
      <c r="AZ12" s="60" t="str">
        <f t="shared" si="21"/>
        <v/>
      </c>
      <c r="BA12" s="60" t="str">
        <f t="shared" si="22"/>
        <v/>
      </c>
      <c r="BB12" s="60" t="str">
        <f t="shared" si="23"/>
        <v/>
      </c>
      <c r="BC12" s="60" t="str">
        <f t="shared" si="24"/>
        <v/>
      </c>
      <c r="BD12" s="60" t="str">
        <f t="shared" si="25"/>
        <v/>
      </c>
      <c r="BE12" s="60" t="str">
        <f t="shared" si="26"/>
        <v/>
      </c>
      <c r="BF12" s="60" t="str">
        <f t="shared" si="27"/>
        <v/>
      </c>
      <c r="BG12" s="60" t="str">
        <f t="shared" si="28"/>
        <v/>
      </c>
      <c r="BH12" s="37" t="str">
        <f t="shared" si="29"/>
        <v>G</v>
      </c>
      <c r="BI12" s="37" t="str">
        <f t="shared" si="39"/>
        <v>0-G</v>
      </c>
    </row>
    <row r="13" spans="1:61" ht="21" customHeight="1" x14ac:dyDescent="0.25">
      <c r="A13" s="12">
        <v>8</v>
      </c>
      <c r="B13" s="83"/>
      <c r="C13" s="77" t="str">
        <f t="shared" si="0"/>
        <v/>
      </c>
      <c r="D13" s="77" t="str">
        <f t="shared" si="1"/>
        <v/>
      </c>
      <c r="E13" s="78" t="str">
        <f t="shared" si="2"/>
        <v/>
      </c>
      <c r="F13" s="79" t="str">
        <f t="shared" si="30"/>
        <v/>
      </c>
      <c r="G13" s="15"/>
      <c r="H13" s="15"/>
      <c r="I13" s="15"/>
      <c r="J13" s="15"/>
      <c r="K13" s="15"/>
      <c r="L13" s="15"/>
      <c r="M13" s="15"/>
      <c r="N13" s="15"/>
      <c r="O13" s="15"/>
      <c r="P13" s="70"/>
      <c r="Q13" s="80" t="str">
        <f t="shared" si="3"/>
        <v/>
      </c>
      <c r="R13" s="14"/>
      <c r="S13" s="7" t="str">
        <f t="shared" si="4"/>
        <v/>
      </c>
      <c r="T13" s="7">
        <f t="shared" si="5"/>
        <v>0</v>
      </c>
      <c r="U13" s="2">
        <f t="shared" si="6"/>
        <v>0</v>
      </c>
      <c r="V13" s="2" t="str">
        <f t="shared" si="7"/>
        <v/>
      </c>
      <c r="W13" s="2" t="str">
        <f t="shared" si="8"/>
        <v/>
      </c>
      <c r="X13" s="2" t="str">
        <f t="shared" si="9"/>
        <v/>
      </c>
      <c r="Y13" s="2" t="str">
        <f t="shared" si="10"/>
        <v/>
      </c>
      <c r="Z13" s="2" t="str">
        <f t="shared" si="11"/>
        <v/>
      </c>
      <c r="AA13" s="2" t="str">
        <f t="shared" si="12"/>
        <v/>
      </c>
      <c r="AB13" s="2" t="str">
        <f t="shared" si="13"/>
        <v/>
      </c>
      <c r="AC13" s="2" t="str">
        <f t="shared" si="14"/>
        <v/>
      </c>
      <c r="AD13" s="2" t="str">
        <f t="shared" si="15"/>
        <v/>
      </c>
      <c r="AE13" s="2">
        <f t="shared" si="41"/>
        <v>0</v>
      </c>
      <c r="AF13" s="2" t="str">
        <f>IF(ISERROR(MATCH(V13,$U13:U13,0)),V13,"")</f>
        <v/>
      </c>
      <c r="AG13" s="2" t="str">
        <f>IF(ISERROR(MATCH(W13,$U13:V13,0)),W13,"")</f>
        <v/>
      </c>
      <c r="AH13" s="2" t="str">
        <f>IF(ISERROR(MATCH(X13,$U13:W13,0)),X13,"")</f>
        <v/>
      </c>
      <c r="AI13" s="2" t="str">
        <f>IF(ISERROR(MATCH(Y13,$U13:X13,0)),Y13,"")</f>
        <v/>
      </c>
      <c r="AJ13" s="2" t="str">
        <f>IF(ISERROR(MATCH(Z13,$U13:Y13,0)),Z13,"")</f>
        <v/>
      </c>
      <c r="AK13" s="2" t="str">
        <f>IF(ISERROR(MATCH(AA13,$U13:Z13,0)),AA13,"")</f>
        <v/>
      </c>
      <c r="AL13" s="2" t="str">
        <f>IF(ISERROR(MATCH(AB13,$U13:AA13,0)),AB13,"")</f>
        <v/>
      </c>
      <c r="AM13" s="2" t="str">
        <f>IF(ISERROR(MATCH(AC13,$U13:AB13,0)),AC13,"")</f>
        <v/>
      </c>
      <c r="AN13" s="2" t="str">
        <f>IF(ISERROR(MATCH(AD13,$U13:AC13,0)),AD13,"")</f>
        <v/>
      </c>
      <c r="AO13" s="2">
        <f t="shared" si="17"/>
        <v>0</v>
      </c>
      <c r="AP13" s="2" t="str">
        <f t="shared" si="31"/>
        <v/>
      </c>
      <c r="AQ13" s="2" t="str">
        <f t="shared" si="32"/>
        <v/>
      </c>
      <c r="AR13" s="2" t="str">
        <f t="shared" si="40"/>
        <v/>
      </c>
      <c r="AS13" s="2" t="str">
        <f t="shared" si="33"/>
        <v/>
      </c>
      <c r="AT13" s="2" t="str">
        <f t="shared" si="34"/>
        <v/>
      </c>
      <c r="AU13" s="2" t="str">
        <f t="shared" si="35"/>
        <v/>
      </c>
      <c r="AV13" s="2" t="str">
        <f t="shared" si="36"/>
        <v/>
      </c>
      <c r="AW13" s="2" t="str">
        <f t="shared" si="37"/>
        <v/>
      </c>
      <c r="AX13" s="2" t="str">
        <f t="shared" si="38"/>
        <v/>
      </c>
      <c r="AY13" s="60" t="str">
        <f t="shared" si="20"/>
        <v/>
      </c>
      <c r="AZ13" s="60" t="str">
        <f t="shared" si="21"/>
        <v/>
      </c>
      <c r="BA13" s="60" t="str">
        <f t="shared" si="22"/>
        <v/>
      </c>
      <c r="BB13" s="60" t="str">
        <f t="shared" si="23"/>
        <v/>
      </c>
      <c r="BC13" s="60" t="str">
        <f t="shared" si="24"/>
        <v/>
      </c>
      <c r="BD13" s="60" t="str">
        <f t="shared" si="25"/>
        <v/>
      </c>
      <c r="BE13" s="60" t="str">
        <f t="shared" si="26"/>
        <v/>
      </c>
      <c r="BF13" s="60" t="str">
        <f t="shared" si="27"/>
        <v/>
      </c>
      <c r="BG13" s="60" t="str">
        <f t="shared" si="28"/>
        <v/>
      </c>
      <c r="BH13" s="37" t="str">
        <f t="shared" si="29"/>
        <v>H</v>
      </c>
      <c r="BI13" s="37" t="str">
        <f t="shared" si="39"/>
        <v>0-H</v>
      </c>
    </row>
    <row r="14" spans="1:61" ht="21" customHeight="1" x14ac:dyDescent="0.25">
      <c r="A14" s="12">
        <v>9</v>
      </c>
      <c r="B14" s="83"/>
      <c r="C14" s="77" t="str">
        <f t="shared" si="0"/>
        <v/>
      </c>
      <c r="D14" s="77" t="str">
        <f t="shared" si="1"/>
        <v/>
      </c>
      <c r="E14" s="78" t="str">
        <f t="shared" si="2"/>
        <v/>
      </c>
      <c r="F14" s="79" t="str">
        <f t="shared" si="30"/>
        <v/>
      </c>
      <c r="G14" s="15"/>
      <c r="H14" s="15"/>
      <c r="I14" s="15"/>
      <c r="J14" s="15"/>
      <c r="K14" s="15"/>
      <c r="L14" s="15"/>
      <c r="M14" s="15"/>
      <c r="N14" s="15"/>
      <c r="O14" s="15"/>
      <c r="P14" s="70"/>
      <c r="Q14" s="80" t="str">
        <f t="shared" si="3"/>
        <v/>
      </c>
      <c r="R14" s="14"/>
      <c r="S14" s="7" t="str">
        <f t="shared" si="4"/>
        <v/>
      </c>
      <c r="T14" s="7">
        <f t="shared" si="5"/>
        <v>0</v>
      </c>
      <c r="U14" s="2">
        <f t="shared" si="6"/>
        <v>0</v>
      </c>
      <c r="V14" s="2" t="str">
        <f t="shared" si="7"/>
        <v/>
      </c>
      <c r="W14" s="2" t="str">
        <f t="shared" si="8"/>
        <v/>
      </c>
      <c r="X14" s="2" t="str">
        <f t="shared" si="9"/>
        <v/>
      </c>
      <c r="Y14" s="2" t="str">
        <f t="shared" si="10"/>
        <v/>
      </c>
      <c r="Z14" s="2" t="str">
        <f t="shared" si="11"/>
        <v/>
      </c>
      <c r="AA14" s="2" t="str">
        <f t="shared" si="12"/>
        <v/>
      </c>
      <c r="AB14" s="2" t="str">
        <f t="shared" si="13"/>
        <v/>
      </c>
      <c r="AC14" s="2" t="str">
        <f t="shared" si="14"/>
        <v/>
      </c>
      <c r="AD14" s="2" t="str">
        <f t="shared" si="15"/>
        <v/>
      </c>
      <c r="AE14" s="2">
        <f t="shared" si="41"/>
        <v>0</v>
      </c>
      <c r="AF14" s="2" t="str">
        <f>IF(ISERROR(MATCH(V14,$U14:U14,0)),V14,"")</f>
        <v/>
      </c>
      <c r="AG14" s="2" t="str">
        <f>IF(ISERROR(MATCH(W14,$U14:V14,0)),W14,"")</f>
        <v/>
      </c>
      <c r="AH14" s="2" t="str">
        <f>IF(ISERROR(MATCH(X14,$U14:W14,0)),X14,"")</f>
        <v/>
      </c>
      <c r="AI14" s="2" t="str">
        <f>IF(ISERROR(MATCH(Y14,$U14:X14,0)),Y14,"")</f>
        <v/>
      </c>
      <c r="AJ14" s="2" t="str">
        <f>IF(ISERROR(MATCH(Z14,$U14:Y14,0)),Z14,"")</f>
        <v/>
      </c>
      <c r="AK14" s="2" t="str">
        <f>IF(ISERROR(MATCH(AA14,$U14:Z14,0)),AA14,"")</f>
        <v/>
      </c>
      <c r="AL14" s="2" t="str">
        <f>IF(ISERROR(MATCH(AB14,$U14:AA14,0)),AB14,"")</f>
        <v/>
      </c>
      <c r="AM14" s="2" t="str">
        <f>IF(ISERROR(MATCH(AC14,$U14:AB14,0)),AC14,"")</f>
        <v/>
      </c>
      <c r="AN14" s="2" t="str">
        <f>IF(ISERROR(MATCH(AD14,$U14:AC14,0)),AD14,"")</f>
        <v/>
      </c>
      <c r="AO14" s="2">
        <f t="shared" si="17"/>
        <v>0</v>
      </c>
      <c r="AP14" s="2" t="str">
        <f t="shared" si="31"/>
        <v/>
      </c>
      <c r="AQ14" s="2" t="str">
        <f t="shared" si="32"/>
        <v/>
      </c>
      <c r="AR14" s="2" t="str">
        <f t="shared" si="40"/>
        <v/>
      </c>
      <c r="AS14" s="2" t="str">
        <f t="shared" si="33"/>
        <v/>
      </c>
      <c r="AT14" s="2" t="str">
        <f t="shared" si="34"/>
        <v/>
      </c>
      <c r="AU14" s="2" t="str">
        <f t="shared" si="35"/>
        <v/>
      </c>
      <c r="AV14" s="2" t="str">
        <f t="shared" si="36"/>
        <v/>
      </c>
      <c r="AW14" s="2" t="str">
        <f t="shared" si="37"/>
        <v/>
      </c>
      <c r="AX14" s="2" t="str">
        <f t="shared" si="38"/>
        <v/>
      </c>
      <c r="AY14" s="60" t="str">
        <f t="shared" si="20"/>
        <v/>
      </c>
      <c r="AZ14" s="60" t="str">
        <f t="shared" si="21"/>
        <v/>
      </c>
      <c r="BA14" s="60" t="str">
        <f t="shared" si="22"/>
        <v/>
      </c>
      <c r="BB14" s="60" t="str">
        <f t="shared" si="23"/>
        <v/>
      </c>
      <c r="BC14" s="60" t="str">
        <f t="shared" si="24"/>
        <v/>
      </c>
      <c r="BD14" s="60" t="str">
        <f t="shared" si="25"/>
        <v/>
      </c>
      <c r="BE14" s="60" t="str">
        <f t="shared" si="26"/>
        <v/>
      </c>
      <c r="BF14" s="60" t="str">
        <f t="shared" si="27"/>
        <v/>
      </c>
      <c r="BG14" s="60" t="str">
        <f t="shared" si="28"/>
        <v/>
      </c>
      <c r="BH14" s="37" t="str">
        <f t="shared" si="29"/>
        <v>I</v>
      </c>
      <c r="BI14" s="37" t="str">
        <f t="shared" si="39"/>
        <v>0-I</v>
      </c>
    </row>
    <row r="15" spans="1:61" ht="21" customHeight="1" x14ac:dyDescent="0.25">
      <c r="A15" s="12">
        <v>10</v>
      </c>
      <c r="B15" s="83"/>
      <c r="C15" s="77" t="str">
        <f t="shared" si="0"/>
        <v/>
      </c>
      <c r="D15" s="77" t="str">
        <f t="shared" si="1"/>
        <v/>
      </c>
      <c r="E15" s="78" t="str">
        <f t="shared" si="2"/>
        <v/>
      </c>
      <c r="F15" s="79" t="str">
        <f t="shared" ref="F15:F37" si="42">IF(D15="","",AO15)</f>
        <v/>
      </c>
      <c r="G15" s="15"/>
      <c r="H15" s="15"/>
      <c r="I15" s="15"/>
      <c r="J15" s="15"/>
      <c r="K15" s="15"/>
      <c r="L15" s="15"/>
      <c r="M15" s="15"/>
      <c r="N15" s="15"/>
      <c r="O15" s="15"/>
      <c r="P15" s="70"/>
      <c r="Q15" s="80" t="str">
        <f t="shared" si="3"/>
        <v/>
      </c>
      <c r="R15" s="14"/>
      <c r="S15" s="7" t="str">
        <f t="shared" si="4"/>
        <v/>
      </c>
      <c r="T15" s="7">
        <f t="shared" si="5"/>
        <v>0</v>
      </c>
      <c r="U15" s="2">
        <f t="shared" si="6"/>
        <v>0</v>
      </c>
      <c r="V15" s="2" t="str">
        <f t="shared" si="7"/>
        <v/>
      </c>
      <c r="W15" s="2" t="str">
        <f t="shared" si="8"/>
        <v/>
      </c>
      <c r="X15" s="2" t="str">
        <f t="shared" si="9"/>
        <v/>
      </c>
      <c r="Y15" s="2" t="str">
        <f t="shared" si="10"/>
        <v/>
      </c>
      <c r="Z15" s="2" t="str">
        <f t="shared" si="11"/>
        <v/>
      </c>
      <c r="AA15" s="2" t="str">
        <f t="shared" si="12"/>
        <v/>
      </c>
      <c r="AB15" s="2" t="str">
        <f t="shared" si="13"/>
        <v/>
      </c>
      <c r="AC15" s="2" t="str">
        <f t="shared" si="14"/>
        <v/>
      </c>
      <c r="AD15" s="2" t="str">
        <f t="shared" si="15"/>
        <v/>
      </c>
      <c r="AE15" s="2">
        <f t="shared" si="41"/>
        <v>0</v>
      </c>
      <c r="AF15" s="2" t="str">
        <f>IF(ISERROR(MATCH(V15,$U15:U15,0)),V15,"")</f>
        <v/>
      </c>
      <c r="AG15" s="2" t="str">
        <f>IF(ISERROR(MATCH(W15,$U15:V15,0)),W15,"")</f>
        <v/>
      </c>
      <c r="AH15" s="2" t="str">
        <f>IF(ISERROR(MATCH(X15,$U15:W15,0)),X15,"")</f>
        <v/>
      </c>
      <c r="AI15" s="2" t="str">
        <f>IF(ISERROR(MATCH(Y15,$U15:X15,0)),Y15,"")</f>
        <v/>
      </c>
      <c r="AJ15" s="2" t="str">
        <f>IF(ISERROR(MATCH(Z15,$U15:Y15,0)),Z15,"")</f>
        <v/>
      </c>
      <c r="AK15" s="2" t="str">
        <f>IF(ISERROR(MATCH(AA15,$U15:Z15,0)),AA15,"")</f>
        <v/>
      </c>
      <c r="AL15" s="2" t="str">
        <f>IF(ISERROR(MATCH(AB15,$U15:AA15,0)),AB15,"")</f>
        <v/>
      </c>
      <c r="AM15" s="2" t="str">
        <f>IF(ISERROR(MATCH(AC15,$U15:AB15,0)),AC15,"")</f>
        <v/>
      </c>
      <c r="AN15" s="2" t="str">
        <f>IF(ISERROR(MATCH(AD15,$U15:AC15,0)),AD15,"")</f>
        <v/>
      </c>
      <c r="AO15" s="2">
        <f t="shared" si="17"/>
        <v>0</v>
      </c>
      <c r="AP15" s="2" t="str">
        <f t="shared" si="31"/>
        <v/>
      </c>
      <c r="AQ15" s="2" t="str">
        <f t="shared" si="32"/>
        <v/>
      </c>
      <c r="AR15" s="2" t="str">
        <f t="shared" si="40"/>
        <v/>
      </c>
      <c r="AS15" s="2" t="str">
        <f t="shared" si="33"/>
        <v/>
      </c>
      <c r="AT15" s="2" t="str">
        <f t="shared" si="34"/>
        <v/>
      </c>
      <c r="AU15" s="2" t="str">
        <f t="shared" si="35"/>
        <v/>
      </c>
      <c r="AV15" s="2" t="str">
        <f t="shared" si="36"/>
        <v/>
      </c>
      <c r="AW15" s="2" t="str">
        <f t="shared" si="37"/>
        <v/>
      </c>
      <c r="AX15" s="2" t="str">
        <f t="shared" si="38"/>
        <v/>
      </c>
      <c r="AY15" s="60" t="str">
        <f t="shared" si="20"/>
        <v/>
      </c>
      <c r="AZ15" s="60" t="str">
        <f t="shared" si="21"/>
        <v/>
      </c>
      <c r="BA15" s="60" t="str">
        <f t="shared" si="22"/>
        <v/>
      </c>
      <c r="BB15" s="60" t="str">
        <f t="shared" si="23"/>
        <v/>
      </c>
      <c r="BC15" s="60" t="str">
        <f t="shared" si="24"/>
        <v/>
      </c>
      <c r="BD15" s="60" t="str">
        <f t="shared" si="25"/>
        <v/>
      </c>
      <c r="BE15" s="60" t="str">
        <f t="shared" si="26"/>
        <v/>
      </c>
      <c r="BF15" s="60" t="str">
        <f t="shared" si="27"/>
        <v/>
      </c>
      <c r="BG15" s="60" t="str">
        <f t="shared" si="28"/>
        <v/>
      </c>
      <c r="BH15" s="37" t="str">
        <f t="shared" si="29"/>
        <v>J</v>
      </c>
      <c r="BI15" s="37" t="str">
        <f t="shared" si="39"/>
        <v>0-J</v>
      </c>
    </row>
    <row r="16" spans="1:61" ht="21" customHeight="1" x14ac:dyDescent="0.25">
      <c r="A16" s="12">
        <v>11</v>
      </c>
      <c r="B16" s="83"/>
      <c r="C16" s="77" t="str">
        <f t="shared" si="0"/>
        <v/>
      </c>
      <c r="D16" s="77" t="str">
        <f t="shared" si="1"/>
        <v/>
      </c>
      <c r="E16" s="78" t="str">
        <f t="shared" si="2"/>
        <v/>
      </c>
      <c r="F16" s="79" t="str">
        <f t="shared" si="42"/>
        <v/>
      </c>
      <c r="G16" s="15"/>
      <c r="H16" s="15"/>
      <c r="I16" s="15"/>
      <c r="J16" s="15"/>
      <c r="K16" s="15"/>
      <c r="L16" s="15"/>
      <c r="M16" s="15"/>
      <c r="N16" s="15"/>
      <c r="O16" s="15"/>
      <c r="P16" s="70"/>
      <c r="Q16" s="80" t="str">
        <f t="shared" si="3"/>
        <v/>
      </c>
      <c r="R16" s="14"/>
      <c r="S16" s="7" t="str">
        <f t="shared" si="4"/>
        <v/>
      </c>
      <c r="T16" s="7">
        <f t="shared" si="5"/>
        <v>0</v>
      </c>
      <c r="U16" s="2">
        <f t="shared" si="6"/>
        <v>0</v>
      </c>
      <c r="V16" s="2" t="str">
        <f t="shared" si="7"/>
        <v/>
      </c>
      <c r="W16" s="2" t="str">
        <f t="shared" si="8"/>
        <v/>
      </c>
      <c r="X16" s="2" t="str">
        <f t="shared" si="9"/>
        <v/>
      </c>
      <c r="Y16" s="2" t="str">
        <f t="shared" si="10"/>
        <v/>
      </c>
      <c r="Z16" s="2" t="str">
        <f t="shared" si="11"/>
        <v/>
      </c>
      <c r="AA16" s="2" t="str">
        <f t="shared" si="12"/>
        <v/>
      </c>
      <c r="AB16" s="2" t="str">
        <f t="shared" si="13"/>
        <v/>
      </c>
      <c r="AC16" s="2" t="str">
        <f t="shared" si="14"/>
        <v/>
      </c>
      <c r="AD16" s="2" t="str">
        <f t="shared" si="15"/>
        <v/>
      </c>
      <c r="AE16" s="2">
        <f t="shared" si="41"/>
        <v>0</v>
      </c>
      <c r="AF16" s="2" t="str">
        <f>IF(ISERROR(MATCH(V16,$U16:U16,0)),V16,"")</f>
        <v/>
      </c>
      <c r="AG16" s="2" t="str">
        <f>IF(ISERROR(MATCH(W16,$U16:V16,0)),W16,"")</f>
        <v/>
      </c>
      <c r="AH16" s="2" t="str">
        <f>IF(ISERROR(MATCH(X16,$U16:W16,0)),X16,"")</f>
        <v/>
      </c>
      <c r="AI16" s="2" t="str">
        <f>IF(ISERROR(MATCH(Y16,$U16:X16,0)),Y16,"")</f>
        <v/>
      </c>
      <c r="AJ16" s="2" t="str">
        <f>IF(ISERROR(MATCH(Z16,$U16:Y16,0)),Z16,"")</f>
        <v/>
      </c>
      <c r="AK16" s="2" t="str">
        <f>IF(ISERROR(MATCH(AA16,$U16:Z16,0)),AA16,"")</f>
        <v/>
      </c>
      <c r="AL16" s="2" t="str">
        <f>IF(ISERROR(MATCH(AB16,$U16:AA16,0)),AB16,"")</f>
        <v/>
      </c>
      <c r="AM16" s="2" t="str">
        <f>IF(ISERROR(MATCH(AC16,$U16:AB16,0)),AC16,"")</f>
        <v/>
      </c>
      <c r="AN16" s="2" t="str">
        <f>IF(ISERROR(MATCH(AD16,$U16:AC16,0)),AD16,"")</f>
        <v/>
      </c>
      <c r="AO16" s="2">
        <f t="shared" si="17"/>
        <v>0</v>
      </c>
      <c r="AP16" s="2" t="str">
        <f t="shared" si="31"/>
        <v/>
      </c>
      <c r="AQ16" s="2" t="str">
        <f t="shared" si="32"/>
        <v/>
      </c>
      <c r="AR16" s="2" t="str">
        <f t="shared" si="40"/>
        <v/>
      </c>
      <c r="AS16" s="2" t="str">
        <f t="shared" si="33"/>
        <v/>
      </c>
      <c r="AT16" s="2" t="str">
        <f t="shared" si="34"/>
        <v/>
      </c>
      <c r="AU16" s="2" t="str">
        <f t="shared" si="35"/>
        <v/>
      </c>
      <c r="AV16" s="2" t="str">
        <f t="shared" si="36"/>
        <v/>
      </c>
      <c r="AW16" s="2" t="str">
        <f t="shared" si="37"/>
        <v/>
      </c>
      <c r="AX16" s="2" t="str">
        <f t="shared" si="38"/>
        <v/>
      </c>
      <c r="AY16" s="60" t="str">
        <f t="shared" si="20"/>
        <v/>
      </c>
      <c r="AZ16" s="60" t="str">
        <f t="shared" si="21"/>
        <v/>
      </c>
      <c r="BA16" s="60" t="str">
        <f t="shared" si="22"/>
        <v/>
      </c>
      <c r="BB16" s="60" t="str">
        <f t="shared" si="23"/>
        <v/>
      </c>
      <c r="BC16" s="60" t="str">
        <f t="shared" si="24"/>
        <v/>
      </c>
      <c r="BD16" s="60" t="str">
        <f t="shared" si="25"/>
        <v/>
      </c>
      <c r="BE16" s="60" t="str">
        <f t="shared" si="26"/>
        <v/>
      </c>
      <c r="BF16" s="60" t="str">
        <f t="shared" si="27"/>
        <v/>
      </c>
      <c r="BG16" s="60" t="str">
        <f t="shared" si="28"/>
        <v/>
      </c>
      <c r="BH16" s="37" t="str">
        <f t="shared" si="29"/>
        <v>K</v>
      </c>
      <c r="BI16" s="37" t="str">
        <f t="shared" si="39"/>
        <v>0-K</v>
      </c>
    </row>
    <row r="17" spans="1:61" ht="21" customHeight="1" x14ac:dyDescent="0.25">
      <c r="A17" s="12">
        <v>12</v>
      </c>
      <c r="B17" s="83"/>
      <c r="C17" s="77" t="str">
        <f t="shared" si="0"/>
        <v/>
      </c>
      <c r="D17" s="77" t="str">
        <f t="shared" si="1"/>
        <v/>
      </c>
      <c r="E17" s="78" t="str">
        <f t="shared" si="2"/>
        <v/>
      </c>
      <c r="F17" s="79" t="str">
        <f t="shared" ref="F17:F18" si="43">IF(D17="","",AO17)</f>
        <v/>
      </c>
      <c r="G17" s="16"/>
      <c r="H17" s="16"/>
      <c r="I17" s="16"/>
      <c r="J17" s="16"/>
      <c r="K17" s="16"/>
      <c r="L17" s="16"/>
      <c r="M17" s="16"/>
      <c r="N17" s="16"/>
      <c r="O17" s="16"/>
      <c r="P17" s="71"/>
      <c r="Q17" s="80" t="str">
        <f t="shared" si="3"/>
        <v/>
      </c>
      <c r="R17" s="14"/>
      <c r="S17" s="7" t="str">
        <f t="shared" si="4"/>
        <v/>
      </c>
      <c r="T17" s="7">
        <f t="shared" si="5"/>
        <v>0</v>
      </c>
      <c r="U17" s="2">
        <f t="shared" si="6"/>
        <v>0</v>
      </c>
      <c r="V17" s="2" t="str">
        <f t="shared" si="7"/>
        <v/>
      </c>
      <c r="W17" s="2" t="str">
        <f t="shared" si="8"/>
        <v/>
      </c>
      <c r="X17" s="2" t="str">
        <f t="shared" si="9"/>
        <v/>
      </c>
      <c r="Y17" s="2" t="str">
        <f t="shared" si="10"/>
        <v/>
      </c>
      <c r="Z17" s="2" t="str">
        <f t="shared" si="11"/>
        <v/>
      </c>
      <c r="AA17" s="2" t="str">
        <f t="shared" si="12"/>
        <v/>
      </c>
      <c r="AB17" s="2" t="str">
        <f t="shared" si="13"/>
        <v/>
      </c>
      <c r="AC17" s="2" t="str">
        <f t="shared" si="14"/>
        <v/>
      </c>
      <c r="AD17" s="2" t="str">
        <f t="shared" si="15"/>
        <v/>
      </c>
      <c r="AE17" s="2">
        <f t="shared" si="41"/>
        <v>0</v>
      </c>
      <c r="AF17" s="2" t="str">
        <f>IF(ISERROR(MATCH(V17,$U17:U17,0)),V17,"")</f>
        <v/>
      </c>
      <c r="AG17" s="2" t="str">
        <f>IF(ISERROR(MATCH(W17,$U17:V17,0)),W17,"")</f>
        <v/>
      </c>
      <c r="AH17" s="2" t="str">
        <f>IF(ISERROR(MATCH(X17,$U17:W17,0)),X17,"")</f>
        <v/>
      </c>
      <c r="AI17" s="2" t="str">
        <f>IF(ISERROR(MATCH(Y17,$U17:X17,0)),Y17,"")</f>
        <v/>
      </c>
      <c r="AJ17" s="2" t="str">
        <f>IF(ISERROR(MATCH(Z17,$U17:Y17,0)),Z17,"")</f>
        <v/>
      </c>
      <c r="AK17" s="2" t="str">
        <f>IF(ISERROR(MATCH(AA17,$U17:Z17,0)),AA17,"")</f>
        <v/>
      </c>
      <c r="AL17" s="2" t="str">
        <f>IF(ISERROR(MATCH(AB17,$U17:AA17,0)),AB17,"")</f>
        <v/>
      </c>
      <c r="AM17" s="2" t="str">
        <f>IF(ISERROR(MATCH(AC17,$U17:AB17,0)),AC17,"")</f>
        <v/>
      </c>
      <c r="AN17" s="2" t="str">
        <f>IF(ISERROR(MATCH(AD17,$U17:AC17,0)),AD17,"")</f>
        <v/>
      </c>
      <c r="AO17" s="2">
        <f t="shared" si="17"/>
        <v>0</v>
      </c>
      <c r="AP17" s="2" t="str">
        <f t="shared" si="31"/>
        <v/>
      </c>
      <c r="AQ17" s="2" t="str">
        <f t="shared" si="32"/>
        <v/>
      </c>
      <c r="AR17" s="2" t="str">
        <f t="shared" si="40"/>
        <v/>
      </c>
      <c r="AS17" s="2" t="str">
        <f t="shared" si="33"/>
        <v/>
      </c>
      <c r="AT17" s="2" t="str">
        <f t="shared" si="34"/>
        <v/>
      </c>
      <c r="AU17" s="2" t="str">
        <f t="shared" si="35"/>
        <v/>
      </c>
      <c r="AV17" s="2" t="str">
        <f t="shared" si="36"/>
        <v/>
      </c>
      <c r="AW17" s="2" t="str">
        <f t="shared" si="37"/>
        <v/>
      </c>
      <c r="AX17" s="2" t="str">
        <f t="shared" si="38"/>
        <v/>
      </c>
      <c r="AY17" s="60" t="str">
        <f t="shared" si="20"/>
        <v/>
      </c>
      <c r="AZ17" s="60" t="str">
        <f t="shared" si="21"/>
        <v/>
      </c>
      <c r="BA17" s="60" t="str">
        <f t="shared" si="22"/>
        <v/>
      </c>
      <c r="BB17" s="60" t="str">
        <f t="shared" si="23"/>
        <v/>
      </c>
      <c r="BC17" s="60" t="str">
        <f t="shared" si="24"/>
        <v/>
      </c>
      <c r="BD17" s="60" t="str">
        <f t="shared" si="25"/>
        <v/>
      </c>
      <c r="BE17" s="60" t="str">
        <f t="shared" si="26"/>
        <v/>
      </c>
      <c r="BF17" s="60" t="str">
        <f t="shared" si="27"/>
        <v/>
      </c>
      <c r="BG17" s="60" t="str">
        <f t="shared" si="28"/>
        <v/>
      </c>
      <c r="BH17" s="37" t="str">
        <f t="shared" si="29"/>
        <v>L</v>
      </c>
      <c r="BI17" s="37" t="str">
        <f t="shared" si="39"/>
        <v>0-L</v>
      </c>
    </row>
    <row r="18" spans="1:61" ht="21" customHeight="1" x14ac:dyDescent="0.25">
      <c r="A18" s="12">
        <v>13</v>
      </c>
      <c r="B18" s="83"/>
      <c r="C18" s="77" t="str">
        <f t="shared" si="0"/>
        <v/>
      </c>
      <c r="D18" s="77" t="str">
        <f t="shared" si="1"/>
        <v/>
      </c>
      <c r="E18" s="78" t="str">
        <f t="shared" si="2"/>
        <v/>
      </c>
      <c r="F18" s="79" t="str">
        <f t="shared" si="43"/>
        <v/>
      </c>
      <c r="G18" s="15"/>
      <c r="H18" s="15"/>
      <c r="I18" s="15"/>
      <c r="J18" s="15"/>
      <c r="K18" s="15"/>
      <c r="L18" s="15"/>
      <c r="M18" s="15"/>
      <c r="N18" s="15"/>
      <c r="O18" s="15"/>
      <c r="P18" s="70"/>
      <c r="Q18" s="80" t="str">
        <f t="shared" si="3"/>
        <v/>
      </c>
      <c r="R18" s="14"/>
      <c r="S18" s="7" t="str">
        <f t="shared" si="4"/>
        <v/>
      </c>
      <c r="T18" s="7">
        <f t="shared" si="5"/>
        <v>0</v>
      </c>
      <c r="U18" s="2">
        <f t="shared" si="6"/>
        <v>0</v>
      </c>
      <c r="V18" s="2" t="str">
        <f t="shared" si="7"/>
        <v/>
      </c>
      <c r="W18" s="2" t="str">
        <f t="shared" si="8"/>
        <v/>
      </c>
      <c r="X18" s="2" t="str">
        <f t="shared" si="9"/>
        <v/>
      </c>
      <c r="Y18" s="2" t="str">
        <f t="shared" si="10"/>
        <v/>
      </c>
      <c r="Z18" s="2" t="str">
        <f t="shared" si="11"/>
        <v/>
      </c>
      <c r="AA18" s="2" t="str">
        <f t="shared" si="12"/>
        <v/>
      </c>
      <c r="AB18" s="2" t="str">
        <f t="shared" si="13"/>
        <v/>
      </c>
      <c r="AC18" s="2" t="str">
        <f t="shared" si="14"/>
        <v/>
      </c>
      <c r="AD18" s="2" t="str">
        <f t="shared" si="15"/>
        <v/>
      </c>
      <c r="AE18" s="2">
        <f t="shared" si="41"/>
        <v>0</v>
      </c>
      <c r="AF18" s="2" t="str">
        <f>IF(ISERROR(MATCH(V18,$U18:U18,0)),V18,"")</f>
        <v/>
      </c>
      <c r="AG18" s="2" t="str">
        <f>IF(ISERROR(MATCH(W18,$U18:V18,0)),W18,"")</f>
        <v/>
      </c>
      <c r="AH18" s="2" t="str">
        <f>IF(ISERROR(MATCH(X18,$U18:W18,0)),X18,"")</f>
        <v/>
      </c>
      <c r="AI18" s="2" t="str">
        <f>IF(ISERROR(MATCH(Y18,$U18:X18,0)),Y18,"")</f>
        <v/>
      </c>
      <c r="AJ18" s="2" t="str">
        <f>IF(ISERROR(MATCH(Z18,$U18:Y18,0)),Z18,"")</f>
        <v/>
      </c>
      <c r="AK18" s="2" t="str">
        <f>IF(ISERROR(MATCH(AA18,$U18:Z18,0)),AA18,"")</f>
        <v/>
      </c>
      <c r="AL18" s="2" t="str">
        <f>IF(ISERROR(MATCH(AB18,$U18:AA18,0)),AB18,"")</f>
        <v/>
      </c>
      <c r="AM18" s="2" t="str">
        <f>IF(ISERROR(MATCH(AC18,$U18:AB18,0)),AC18,"")</f>
        <v/>
      </c>
      <c r="AN18" s="2" t="str">
        <f>IF(ISERROR(MATCH(AD18,$U18:AC18,0)),AD18,"")</f>
        <v/>
      </c>
      <c r="AO18" s="2">
        <f t="shared" si="17"/>
        <v>0</v>
      </c>
      <c r="AP18" s="2" t="str">
        <f t="shared" si="31"/>
        <v/>
      </c>
      <c r="AQ18" s="2" t="str">
        <f t="shared" si="32"/>
        <v/>
      </c>
      <c r="AR18" s="2" t="str">
        <f t="shared" si="40"/>
        <v/>
      </c>
      <c r="AS18" s="2" t="str">
        <f t="shared" si="33"/>
        <v/>
      </c>
      <c r="AT18" s="2" t="str">
        <f t="shared" si="34"/>
        <v/>
      </c>
      <c r="AU18" s="2" t="str">
        <f t="shared" si="35"/>
        <v/>
      </c>
      <c r="AV18" s="2" t="str">
        <f t="shared" si="36"/>
        <v/>
      </c>
      <c r="AW18" s="2" t="str">
        <f t="shared" si="37"/>
        <v/>
      </c>
      <c r="AX18" s="2" t="str">
        <f t="shared" si="38"/>
        <v/>
      </c>
      <c r="AY18" s="60" t="str">
        <f t="shared" si="20"/>
        <v/>
      </c>
      <c r="AZ18" s="60" t="str">
        <f t="shared" si="21"/>
        <v/>
      </c>
      <c r="BA18" s="60" t="str">
        <f t="shared" si="22"/>
        <v/>
      </c>
      <c r="BB18" s="60" t="str">
        <f t="shared" si="23"/>
        <v/>
      </c>
      <c r="BC18" s="60" t="str">
        <f t="shared" si="24"/>
        <v/>
      </c>
      <c r="BD18" s="60" t="str">
        <f t="shared" si="25"/>
        <v/>
      </c>
      <c r="BE18" s="60" t="str">
        <f t="shared" si="26"/>
        <v/>
      </c>
      <c r="BF18" s="60" t="str">
        <f t="shared" si="27"/>
        <v/>
      </c>
      <c r="BG18" s="60" t="str">
        <f t="shared" si="28"/>
        <v/>
      </c>
      <c r="BH18" s="37" t="str">
        <f t="shared" si="29"/>
        <v>M</v>
      </c>
      <c r="BI18" s="37" t="str">
        <f t="shared" si="39"/>
        <v>0-M</v>
      </c>
    </row>
    <row r="19" spans="1:61" ht="21" customHeight="1" x14ac:dyDescent="0.25">
      <c r="A19" s="12">
        <v>14</v>
      </c>
      <c r="B19" s="83"/>
      <c r="C19" s="77" t="str">
        <f t="shared" si="0"/>
        <v/>
      </c>
      <c r="D19" s="77" t="str">
        <f t="shared" si="1"/>
        <v/>
      </c>
      <c r="E19" s="78" t="str">
        <f t="shared" si="2"/>
        <v/>
      </c>
      <c r="F19" s="79" t="str">
        <f t="shared" si="42"/>
        <v/>
      </c>
      <c r="G19" s="15"/>
      <c r="H19" s="15"/>
      <c r="I19" s="15"/>
      <c r="J19" s="15"/>
      <c r="K19" s="15"/>
      <c r="L19" s="15"/>
      <c r="M19" s="15"/>
      <c r="N19" s="15"/>
      <c r="O19" s="15"/>
      <c r="P19" s="70"/>
      <c r="Q19" s="80" t="str">
        <f t="shared" si="3"/>
        <v/>
      </c>
      <c r="R19" s="14"/>
      <c r="S19" s="7" t="str">
        <f t="shared" si="4"/>
        <v/>
      </c>
      <c r="T19" s="7">
        <f t="shared" si="5"/>
        <v>0</v>
      </c>
      <c r="U19" s="2">
        <f t="shared" si="6"/>
        <v>0</v>
      </c>
      <c r="V19" s="2" t="str">
        <f t="shared" si="7"/>
        <v/>
      </c>
      <c r="W19" s="2" t="str">
        <f t="shared" si="8"/>
        <v/>
      </c>
      <c r="X19" s="2" t="str">
        <f t="shared" si="9"/>
        <v/>
      </c>
      <c r="Y19" s="2" t="str">
        <f t="shared" si="10"/>
        <v/>
      </c>
      <c r="Z19" s="2" t="str">
        <f t="shared" si="11"/>
        <v/>
      </c>
      <c r="AA19" s="2" t="str">
        <f t="shared" si="12"/>
        <v/>
      </c>
      <c r="AB19" s="2" t="str">
        <f t="shared" si="13"/>
        <v/>
      </c>
      <c r="AC19" s="2" t="str">
        <f t="shared" si="14"/>
        <v/>
      </c>
      <c r="AD19" s="2" t="str">
        <f t="shared" si="15"/>
        <v/>
      </c>
      <c r="AE19" s="2">
        <f t="shared" si="41"/>
        <v>0</v>
      </c>
      <c r="AF19" s="2" t="str">
        <f>IF(ISERROR(MATCH(V19,$U19:U19,0)),V19,"")</f>
        <v/>
      </c>
      <c r="AG19" s="2" t="str">
        <f>IF(ISERROR(MATCH(W19,$U19:V19,0)),W19,"")</f>
        <v/>
      </c>
      <c r="AH19" s="2" t="str">
        <f>IF(ISERROR(MATCH(X19,$U19:W19,0)),X19,"")</f>
        <v/>
      </c>
      <c r="AI19" s="2" t="str">
        <f>IF(ISERROR(MATCH(Y19,$U19:X19,0)),Y19,"")</f>
        <v/>
      </c>
      <c r="AJ19" s="2" t="str">
        <f>IF(ISERROR(MATCH(Z19,$U19:Y19,0)),Z19,"")</f>
        <v/>
      </c>
      <c r="AK19" s="2" t="str">
        <f>IF(ISERROR(MATCH(AA19,$U19:Z19,0)),AA19,"")</f>
        <v/>
      </c>
      <c r="AL19" s="2" t="str">
        <f>IF(ISERROR(MATCH(AB19,$U19:AA19,0)),AB19,"")</f>
        <v/>
      </c>
      <c r="AM19" s="2" t="str">
        <f>IF(ISERROR(MATCH(AC19,$U19:AB19,0)),AC19,"")</f>
        <v/>
      </c>
      <c r="AN19" s="2" t="str">
        <f>IF(ISERROR(MATCH(AD19,$U19:AC19,0)),AD19,"")</f>
        <v/>
      </c>
      <c r="AO19" s="2">
        <f t="shared" si="17"/>
        <v>0</v>
      </c>
      <c r="AP19" s="2" t="str">
        <f t="shared" ref="AP19" si="44">IF(AF19="",AQ19,IF(AQ19="",AF19,_xlfn.CONCAT(AF19,"/",AQ19)))</f>
        <v/>
      </c>
      <c r="AQ19" s="2" t="str">
        <f t="shared" ref="AQ19" si="45">IF(AG19="",AR19,IF(AR19="",AG19,_xlfn.CONCAT(AG19,"/",AR19)))</f>
        <v/>
      </c>
      <c r="AR19" s="2" t="str">
        <f t="shared" ref="AR19" si="46">IF(AH19="",AS19,IF(AS19="",AH19,_xlfn.CONCAT(AH19,"/",AS19)))</f>
        <v/>
      </c>
      <c r="AS19" s="2" t="str">
        <f t="shared" ref="AS19" si="47">IF(AI19="",AT19,IF(AT19="",AI19,_xlfn.CONCAT(AI19,"/",AT19)))</f>
        <v/>
      </c>
      <c r="AT19" s="2" t="str">
        <f t="shared" ref="AT19" si="48">IF(AJ19="",AU19,IF(AU19="",AJ19,_xlfn.CONCAT(AJ19,"/",AU19)))</f>
        <v/>
      </c>
      <c r="AU19" s="2" t="str">
        <f t="shared" ref="AU19" si="49">IF(AK19="",AV19,IF(AV19="",AK19,_xlfn.CONCAT(AK19,"/",AV19)))</f>
        <v/>
      </c>
      <c r="AV19" s="2" t="str">
        <f t="shared" ref="AV19" si="50">IF(AL19="",AW19,IF(AW19="",AL19,_xlfn.CONCAT(AL19,"/",AW19)))</f>
        <v/>
      </c>
      <c r="AW19" s="2" t="str">
        <f t="shared" ref="AW19" si="51">IF(AM19="",AX19,IF(AX19="",AM19,_xlfn.CONCAT(AM19,"/",AX19)))</f>
        <v/>
      </c>
      <c r="AX19" s="2" t="str">
        <f t="shared" ref="AX19" si="52">IF(AN19="","",IF(AY19="",AN19,_xlfn.CONCAT(AN19,"/",AY19)))</f>
        <v/>
      </c>
      <c r="AY19" s="60" t="str">
        <f t="shared" si="20"/>
        <v/>
      </c>
      <c r="AZ19" s="60" t="str">
        <f t="shared" si="21"/>
        <v/>
      </c>
      <c r="BA19" s="60" t="str">
        <f t="shared" si="22"/>
        <v/>
      </c>
      <c r="BB19" s="60" t="str">
        <f t="shared" si="23"/>
        <v/>
      </c>
      <c r="BC19" s="60" t="str">
        <f t="shared" si="24"/>
        <v/>
      </c>
      <c r="BD19" s="60" t="str">
        <f t="shared" si="25"/>
        <v/>
      </c>
      <c r="BE19" s="60" t="str">
        <f t="shared" si="26"/>
        <v/>
      </c>
      <c r="BF19" s="60" t="str">
        <f t="shared" si="27"/>
        <v/>
      </c>
      <c r="BG19" s="60" t="str">
        <f t="shared" si="28"/>
        <v/>
      </c>
      <c r="BH19" s="37" t="str">
        <f t="shared" si="29"/>
        <v>N</v>
      </c>
      <c r="BI19" s="37" t="str">
        <f t="shared" si="39"/>
        <v>0-N</v>
      </c>
    </row>
    <row r="20" spans="1:61" ht="21" customHeight="1" x14ac:dyDescent="0.25">
      <c r="A20" s="12">
        <v>15</v>
      </c>
      <c r="B20" s="83"/>
      <c r="C20" s="77" t="str">
        <f t="shared" si="0"/>
        <v/>
      </c>
      <c r="D20" s="77" t="str">
        <f t="shared" si="1"/>
        <v/>
      </c>
      <c r="E20" s="78" t="str">
        <f t="shared" si="2"/>
        <v/>
      </c>
      <c r="F20" s="79" t="str">
        <f t="shared" si="42"/>
        <v/>
      </c>
      <c r="G20" s="15"/>
      <c r="H20" s="15"/>
      <c r="I20" s="15"/>
      <c r="J20" s="15"/>
      <c r="K20" s="15"/>
      <c r="L20" s="15"/>
      <c r="M20" s="15"/>
      <c r="N20" s="15"/>
      <c r="O20" s="15"/>
      <c r="P20" s="70"/>
      <c r="Q20" s="80" t="str">
        <f t="shared" si="3"/>
        <v/>
      </c>
      <c r="R20" s="14"/>
      <c r="S20" s="7" t="str">
        <f t="shared" si="4"/>
        <v/>
      </c>
      <c r="T20" s="7">
        <f t="shared" si="5"/>
        <v>0</v>
      </c>
      <c r="U20" s="2">
        <f t="shared" si="6"/>
        <v>0</v>
      </c>
      <c r="V20" s="2" t="str">
        <f t="shared" si="7"/>
        <v/>
      </c>
      <c r="W20" s="2" t="str">
        <f t="shared" si="8"/>
        <v/>
      </c>
      <c r="X20" s="2" t="str">
        <f t="shared" si="9"/>
        <v/>
      </c>
      <c r="Y20" s="2" t="str">
        <f t="shared" si="10"/>
        <v/>
      </c>
      <c r="Z20" s="2" t="str">
        <f t="shared" si="11"/>
        <v/>
      </c>
      <c r="AA20" s="2" t="str">
        <f t="shared" si="12"/>
        <v/>
      </c>
      <c r="AB20" s="2" t="str">
        <f t="shared" si="13"/>
        <v/>
      </c>
      <c r="AC20" s="2" t="str">
        <f t="shared" si="14"/>
        <v/>
      </c>
      <c r="AD20" s="2" t="str">
        <f t="shared" si="15"/>
        <v/>
      </c>
      <c r="AE20" s="2">
        <f t="shared" si="41"/>
        <v>0</v>
      </c>
      <c r="AF20" s="2" t="str">
        <f>IF(ISERROR(MATCH(V20,$U20:U20,0)),V20,"")</f>
        <v/>
      </c>
      <c r="AG20" s="2" t="str">
        <f>IF(ISERROR(MATCH(W20,$U20:V20,0)),W20,"")</f>
        <v/>
      </c>
      <c r="AH20" s="2" t="str">
        <f>IF(ISERROR(MATCH(X20,$U20:W20,0)),X20,"")</f>
        <v/>
      </c>
      <c r="AI20" s="2" t="str">
        <f>IF(ISERROR(MATCH(Y20,$U20:X20,0)),Y20,"")</f>
        <v/>
      </c>
      <c r="AJ20" s="2" t="str">
        <f>IF(ISERROR(MATCH(Z20,$U20:Y20,0)),Z20,"")</f>
        <v/>
      </c>
      <c r="AK20" s="2" t="str">
        <f>IF(ISERROR(MATCH(AA20,$U20:Z20,0)),AA20,"")</f>
        <v/>
      </c>
      <c r="AL20" s="2" t="str">
        <f>IF(ISERROR(MATCH(AB20,$U20:AA20,0)),AB20,"")</f>
        <v/>
      </c>
      <c r="AM20" s="2" t="str">
        <f>IF(ISERROR(MATCH(AC20,$U20:AB20,0)),AC20,"")</f>
        <v/>
      </c>
      <c r="AN20" s="2" t="str">
        <f>IF(ISERROR(MATCH(AD20,$U20:AC20,0)),AD20,"")</f>
        <v/>
      </c>
      <c r="AO20" s="2">
        <f t="shared" si="17"/>
        <v>0</v>
      </c>
      <c r="AP20" s="2" t="str">
        <f t="shared" ref="AP20:AP24" si="53">IF(AF20="",AQ20,IF(AQ20="",AF20,_xlfn.CONCAT(AF20,"/",AQ20)))</f>
        <v/>
      </c>
      <c r="AQ20" s="2" t="str">
        <f t="shared" ref="AQ20:AQ24" si="54">IF(AG20="",AR20,IF(AR20="",AG20,_xlfn.CONCAT(AG20,"/",AR20)))</f>
        <v/>
      </c>
      <c r="AR20" s="2" t="str">
        <f t="shared" ref="AR20:AR24" si="55">IF(AH20="",AS20,IF(AS20="",AH20,_xlfn.CONCAT(AH20,"/",AS20)))</f>
        <v/>
      </c>
      <c r="AS20" s="2" t="str">
        <f t="shared" ref="AS20:AS24" si="56">IF(AI20="",AT20,IF(AT20="",AI20,_xlfn.CONCAT(AI20,"/",AT20)))</f>
        <v/>
      </c>
      <c r="AT20" s="2" t="str">
        <f t="shared" ref="AT20:AT24" si="57">IF(AJ20="",AU20,IF(AU20="",AJ20,_xlfn.CONCAT(AJ20,"/",AU20)))</f>
        <v/>
      </c>
      <c r="AU20" s="2" t="str">
        <f t="shared" ref="AU20:AU24" si="58">IF(AK20="",AV20,IF(AV20="",AK20,_xlfn.CONCAT(AK20,"/",AV20)))</f>
        <v/>
      </c>
      <c r="AV20" s="2" t="str">
        <f t="shared" ref="AV20:AV24" si="59">IF(AL20="",AW20,IF(AW20="",AL20,_xlfn.CONCAT(AL20,"/",AW20)))</f>
        <v/>
      </c>
      <c r="AW20" s="2" t="str">
        <f t="shared" ref="AW20:AW24" si="60">IF(AM20="",AX20,IF(AX20="",AM20,_xlfn.CONCAT(AM20,"/",AX20)))</f>
        <v/>
      </c>
      <c r="AX20" s="2" t="str">
        <f t="shared" ref="AX20:AX24" si="61">IF(AN20="","",IF(AY20="",AN20,_xlfn.CONCAT(AN20,"/",AY20)))</f>
        <v/>
      </c>
      <c r="AY20" s="60" t="str">
        <f t="shared" si="20"/>
        <v/>
      </c>
      <c r="AZ20" s="60" t="str">
        <f t="shared" si="21"/>
        <v/>
      </c>
      <c r="BA20" s="60" t="str">
        <f t="shared" si="22"/>
        <v/>
      </c>
      <c r="BB20" s="60" t="str">
        <f t="shared" si="23"/>
        <v/>
      </c>
      <c r="BC20" s="60" t="str">
        <f t="shared" si="24"/>
        <v/>
      </c>
      <c r="BD20" s="60" t="str">
        <f t="shared" si="25"/>
        <v/>
      </c>
      <c r="BE20" s="60" t="str">
        <f t="shared" si="26"/>
        <v/>
      </c>
      <c r="BF20" s="60" t="str">
        <f t="shared" si="27"/>
        <v/>
      </c>
      <c r="BG20" s="60" t="str">
        <f t="shared" si="28"/>
        <v/>
      </c>
      <c r="BH20" s="37" t="str">
        <f t="shared" si="29"/>
        <v>O</v>
      </c>
      <c r="BI20" s="37" t="str">
        <f t="shared" si="39"/>
        <v>0-O</v>
      </c>
    </row>
    <row r="21" spans="1:61" ht="21" customHeight="1" x14ac:dyDescent="0.25">
      <c r="A21" s="12">
        <v>16</v>
      </c>
      <c r="B21" s="83"/>
      <c r="C21" s="77" t="str">
        <f t="shared" si="0"/>
        <v/>
      </c>
      <c r="D21" s="77" t="str">
        <f t="shared" si="1"/>
        <v/>
      </c>
      <c r="E21" s="78" t="str">
        <f t="shared" si="2"/>
        <v/>
      </c>
      <c r="F21" s="79" t="str">
        <f t="shared" si="42"/>
        <v/>
      </c>
      <c r="G21" s="15"/>
      <c r="H21" s="15"/>
      <c r="I21" s="15"/>
      <c r="J21" s="15"/>
      <c r="K21" s="15"/>
      <c r="L21" s="15"/>
      <c r="M21" s="15"/>
      <c r="N21" s="15"/>
      <c r="O21" s="15"/>
      <c r="P21" s="70"/>
      <c r="Q21" s="80" t="str">
        <f t="shared" si="3"/>
        <v/>
      </c>
      <c r="R21" s="14"/>
      <c r="S21" s="7" t="str">
        <f t="shared" si="4"/>
        <v/>
      </c>
      <c r="T21" s="7">
        <f t="shared" si="5"/>
        <v>0</v>
      </c>
      <c r="U21" s="2">
        <f t="shared" si="6"/>
        <v>0</v>
      </c>
      <c r="V21" s="2" t="str">
        <f t="shared" si="7"/>
        <v/>
      </c>
      <c r="W21" s="2" t="str">
        <f t="shared" si="8"/>
        <v/>
      </c>
      <c r="X21" s="2" t="str">
        <f t="shared" si="9"/>
        <v/>
      </c>
      <c r="Y21" s="2" t="str">
        <f t="shared" si="10"/>
        <v/>
      </c>
      <c r="Z21" s="2" t="str">
        <f t="shared" si="11"/>
        <v/>
      </c>
      <c r="AA21" s="2" t="str">
        <f t="shared" si="12"/>
        <v/>
      </c>
      <c r="AB21" s="2" t="str">
        <f t="shared" si="13"/>
        <v/>
      </c>
      <c r="AC21" s="2" t="str">
        <f t="shared" si="14"/>
        <v/>
      </c>
      <c r="AD21" s="2" t="str">
        <f t="shared" si="15"/>
        <v/>
      </c>
      <c r="AE21" s="2">
        <f t="shared" si="41"/>
        <v>0</v>
      </c>
      <c r="AF21" s="2" t="str">
        <f>IF(ISERROR(MATCH(V21,$U21:U21,0)),V21,"")</f>
        <v/>
      </c>
      <c r="AG21" s="2" t="str">
        <f>IF(ISERROR(MATCH(W21,$U21:V21,0)),W21,"")</f>
        <v/>
      </c>
      <c r="AH21" s="2" t="str">
        <f>IF(ISERROR(MATCH(X21,$U21:W21,0)),X21,"")</f>
        <v/>
      </c>
      <c r="AI21" s="2" t="str">
        <f>IF(ISERROR(MATCH(Y21,$U21:X21,0)),Y21,"")</f>
        <v/>
      </c>
      <c r="AJ21" s="2" t="str">
        <f>IF(ISERROR(MATCH(Z21,$U21:Y21,0)),Z21,"")</f>
        <v/>
      </c>
      <c r="AK21" s="2" t="str">
        <f>IF(ISERROR(MATCH(AA21,$U21:Z21,0)),AA21,"")</f>
        <v/>
      </c>
      <c r="AL21" s="2" t="str">
        <f>IF(ISERROR(MATCH(AB21,$U21:AA21,0)),AB21,"")</f>
        <v/>
      </c>
      <c r="AM21" s="2" t="str">
        <f>IF(ISERROR(MATCH(AC21,$U21:AB21,0)),AC21,"")</f>
        <v/>
      </c>
      <c r="AN21" s="2" t="str">
        <f>IF(ISERROR(MATCH(AD21,$U21:AC21,0)),AD21,"")</f>
        <v/>
      </c>
      <c r="AO21" s="2">
        <f t="shared" si="17"/>
        <v>0</v>
      </c>
      <c r="AP21" s="2" t="str">
        <f t="shared" si="53"/>
        <v/>
      </c>
      <c r="AQ21" s="2" t="str">
        <f t="shared" si="54"/>
        <v/>
      </c>
      <c r="AR21" s="2" t="str">
        <f t="shared" si="55"/>
        <v/>
      </c>
      <c r="AS21" s="2" t="str">
        <f t="shared" si="56"/>
        <v/>
      </c>
      <c r="AT21" s="2" t="str">
        <f t="shared" si="57"/>
        <v/>
      </c>
      <c r="AU21" s="2" t="str">
        <f t="shared" si="58"/>
        <v/>
      </c>
      <c r="AV21" s="2" t="str">
        <f t="shared" si="59"/>
        <v/>
      </c>
      <c r="AW21" s="2" t="str">
        <f t="shared" si="60"/>
        <v/>
      </c>
      <c r="AX21" s="2" t="str">
        <f t="shared" si="61"/>
        <v/>
      </c>
      <c r="AY21" s="60" t="str">
        <f t="shared" si="20"/>
        <v/>
      </c>
      <c r="AZ21" s="60" t="str">
        <f t="shared" si="21"/>
        <v/>
      </c>
      <c r="BA21" s="60" t="str">
        <f t="shared" si="22"/>
        <v/>
      </c>
      <c r="BB21" s="60" t="str">
        <f t="shared" si="23"/>
        <v/>
      </c>
      <c r="BC21" s="60" t="str">
        <f t="shared" si="24"/>
        <v/>
      </c>
      <c r="BD21" s="60" t="str">
        <f t="shared" si="25"/>
        <v/>
      </c>
      <c r="BE21" s="60" t="str">
        <f t="shared" si="26"/>
        <v/>
      </c>
      <c r="BF21" s="60" t="str">
        <f t="shared" si="27"/>
        <v/>
      </c>
      <c r="BG21" s="60" t="str">
        <f t="shared" si="28"/>
        <v/>
      </c>
      <c r="BH21" s="37" t="str">
        <f t="shared" si="29"/>
        <v>P</v>
      </c>
      <c r="BI21" s="37" t="str">
        <f t="shared" si="39"/>
        <v>0-P</v>
      </c>
    </row>
    <row r="22" spans="1:61" ht="21" customHeight="1" x14ac:dyDescent="0.25">
      <c r="A22" s="12">
        <v>17</v>
      </c>
      <c r="B22" s="83"/>
      <c r="C22" s="77" t="str">
        <f t="shared" si="0"/>
        <v/>
      </c>
      <c r="D22" s="77" t="str">
        <f t="shared" si="1"/>
        <v/>
      </c>
      <c r="E22" s="78" t="str">
        <f t="shared" si="2"/>
        <v/>
      </c>
      <c r="F22" s="79" t="str">
        <f t="shared" si="42"/>
        <v/>
      </c>
      <c r="G22" s="15"/>
      <c r="H22" s="15"/>
      <c r="I22" s="15"/>
      <c r="J22" s="15"/>
      <c r="K22" s="15"/>
      <c r="L22" s="15"/>
      <c r="M22" s="15"/>
      <c r="N22" s="15"/>
      <c r="O22" s="15"/>
      <c r="P22" s="70"/>
      <c r="Q22" s="80" t="str">
        <f t="shared" si="3"/>
        <v/>
      </c>
      <c r="R22" s="14"/>
      <c r="S22" s="7" t="str">
        <f t="shared" si="4"/>
        <v/>
      </c>
      <c r="T22" s="7">
        <f t="shared" si="5"/>
        <v>0</v>
      </c>
      <c r="U22" s="2">
        <f t="shared" si="6"/>
        <v>0</v>
      </c>
      <c r="V22" s="2" t="str">
        <f t="shared" si="7"/>
        <v/>
      </c>
      <c r="W22" s="2" t="str">
        <f t="shared" si="8"/>
        <v/>
      </c>
      <c r="X22" s="2" t="str">
        <f t="shared" si="9"/>
        <v/>
      </c>
      <c r="Y22" s="2" t="str">
        <f t="shared" si="10"/>
        <v/>
      </c>
      <c r="Z22" s="2" t="str">
        <f t="shared" si="11"/>
        <v/>
      </c>
      <c r="AA22" s="2" t="str">
        <f t="shared" si="12"/>
        <v/>
      </c>
      <c r="AB22" s="2" t="str">
        <f t="shared" si="13"/>
        <v/>
      </c>
      <c r="AC22" s="2" t="str">
        <f t="shared" si="14"/>
        <v/>
      </c>
      <c r="AD22" s="2" t="str">
        <f t="shared" si="15"/>
        <v/>
      </c>
      <c r="AE22" s="2">
        <f t="shared" si="41"/>
        <v>0</v>
      </c>
      <c r="AF22" s="2" t="str">
        <f>IF(ISERROR(MATCH(V22,$U22:U22,0)),V22,"")</f>
        <v/>
      </c>
      <c r="AG22" s="2" t="str">
        <f>IF(ISERROR(MATCH(W22,$U22:V22,0)),W22,"")</f>
        <v/>
      </c>
      <c r="AH22" s="2" t="str">
        <f>IF(ISERROR(MATCH(X22,$U22:W22,0)),X22,"")</f>
        <v/>
      </c>
      <c r="AI22" s="2" t="str">
        <f>IF(ISERROR(MATCH(Y22,$U22:X22,0)),Y22,"")</f>
        <v/>
      </c>
      <c r="AJ22" s="2" t="str">
        <f>IF(ISERROR(MATCH(Z22,$U22:Y22,0)),Z22,"")</f>
        <v/>
      </c>
      <c r="AK22" s="2" t="str">
        <f>IF(ISERROR(MATCH(AA22,$U22:Z22,0)),AA22,"")</f>
        <v/>
      </c>
      <c r="AL22" s="2" t="str">
        <f>IF(ISERROR(MATCH(AB22,$U22:AA22,0)),AB22,"")</f>
        <v/>
      </c>
      <c r="AM22" s="2" t="str">
        <f>IF(ISERROR(MATCH(AC22,$U22:AB22,0)),AC22,"")</f>
        <v/>
      </c>
      <c r="AN22" s="2" t="str">
        <f>IF(ISERROR(MATCH(AD22,$U22:AC22,0)),AD22,"")</f>
        <v/>
      </c>
      <c r="AO22" s="2">
        <f t="shared" si="17"/>
        <v>0</v>
      </c>
      <c r="AP22" s="2" t="str">
        <f t="shared" si="53"/>
        <v/>
      </c>
      <c r="AQ22" s="2" t="str">
        <f t="shared" si="54"/>
        <v/>
      </c>
      <c r="AR22" s="2" t="str">
        <f t="shared" si="55"/>
        <v/>
      </c>
      <c r="AS22" s="2" t="str">
        <f t="shared" si="56"/>
        <v/>
      </c>
      <c r="AT22" s="2" t="str">
        <f t="shared" si="57"/>
        <v/>
      </c>
      <c r="AU22" s="2" t="str">
        <f t="shared" si="58"/>
        <v/>
      </c>
      <c r="AV22" s="2" t="str">
        <f t="shared" si="59"/>
        <v/>
      </c>
      <c r="AW22" s="2" t="str">
        <f t="shared" si="60"/>
        <v/>
      </c>
      <c r="AX22" s="2" t="str">
        <f t="shared" si="61"/>
        <v/>
      </c>
      <c r="AY22" s="60" t="str">
        <f t="shared" si="20"/>
        <v/>
      </c>
      <c r="AZ22" s="60" t="str">
        <f t="shared" si="21"/>
        <v/>
      </c>
      <c r="BA22" s="60" t="str">
        <f t="shared" si="22"/>
        <v/>
      </c>
      <c r="BB22" s="60" t="str">
        <f t="shared" si="23"/>
        <v/>
      </c>
      <c r="BC22" s="60" t="str">
        <f t="shared" si="24"/>
        <v/>
      </c>
      <c r="BD22" s="60" t="str">
        <f t="shared" si="25"/>
        <v/>
      </c>
      <c r="BE22" s="60" t="str">
        <f t="shared" si="26"/>
        <v/>
      </c>
      <c r="BF22" s="60" t="str">
        <f t="shared" si="27"/>
        <v/>
      </c>
      <c r="BG22" s="60" t="str">
        <f t="shared" si="28"/>
        <v/>
      </c>
      <c r="BH22" s="37" t="str">
        <f t="shared" si="29"/>
        <v>Q</v>
      </c>
      <c r="BI22" s="37" t="str">
        <f t="shared" si="39"/>
        <v>0-Q</v>
      </c>
    </row>
    <row r="23" spans="1:61" ht="21" customHeight="1" x14ac:dyDescent="0.25">
      <c r="A23" s="12">
        <v>18</v>
      </c>
      <c r="B23" s="83"/>
      <c r="C23" s="77" t="str">
        <f t="shared" si="0"/>
        <v/>
      </c>
      <c r="D23" s="77" t="str">
        <f t="shared" si="1"/>
        <v/>
      </c>
      <c r="E23" s="78" t="str">
        <f t="shared" si="2"/>
        <v/>
      </c>
      <c r="F23" s="79" t="str">
        <f t="shared" si="42"/>
        <v/>
      </c>
      <c r="G23" s="15"/>
      <c r="H23" s="15"/>
      <c r="I23" s="15"/>
      <c r="J23" s="15"/>
      <c r="K23" s="15"/>
      <c r="L23" s="15"/>
      <c r="M23" s="15"/>
      <c r="N23" s="15"/>
      <c r="O23" s="15"/>
      <c r="P23" s="70"/>
      <c r="Q23" s="80" t="str">
        <f t="shared" si="3"/>
        <v/>
      </c>
      <c r="R23" s="14"/>
      <c r="S23" s="7" t="str">
        <f t="shared" si="4"/>
        <v/>
      </c>
      <c r="T23" s="7">
        <f t="shared" si="5"/>
        <v>0</v>
      </c>
      <c r="U23" s="2">
        <f t="shared" si="6"/>
        <v>0</v>
      </c>
      <c r="V23" s="2" t="str">
        <f t="shared" si="7"/>
        <v/>
      </c>
      <c r="W23" s="2" t="str">
        <f t="shared" si="8"/>
        <v/>
      </c>
      <c r="X23" s="2" t="str">
        <f t="shared" si="9"/>
        <v/>
      </c>
      <c r="Y23" s="2" t="str">
        <f t="shared" si="10"/>
        <v/>
      </c>
      <c r="Z23" s="2" t="str">
        <f t="shared" si="11"/>
        <v/>
      </c>
      <c r="AA23" s="2" t="str">
        <f t="shared" si="12"/>
        <v/>
      </c>
      <c r="AB23" s="2" t="str">
        <f t="shared" si="13"/>
        <v/>
      </c>
      <c r="AC23" s="2" t="str">
        <f t="shared" si="14"/>
        <v/>
      </c>
      <c r="AD23" s="2" t="str">
        <f t="shared" si="15"/>
        <v/>
      </c>
      <c r="AE23" s="2">
        <f t="shared" si="41"/>
        <v>0</v>
      </c>
      <c r="AF23" s="2" t="str">
        <f>IF(ISERROR(MATCH(V23,$U23:U23,0)),V23,"")</f>
        <v/>
      </c>
      <c r="AG23" s="2" t="str">
        <f>IF(ISERROR(MATCH(W23,$U23:V23,0)),W23,"")</f>
        <v/>
      </c>
      <c r="AH23" s="2" t="str">
        <f>IF(ISERROR(MATCH(X23,$U23:W23,0)),X23,"")</f>
        <v/>
      </c>
      <c r="AI23" s="2" t="str">
        <f>IF(ISERROR(MATCH(Y23,$U23:X23,0)),Y23,"")</f>
        <v/>
      </c>
      <c r="AJ23" s="2" t="str">
        <f>IF(ISERROR(MATCH(Z23,$U23:Y23,0)),Z23,"")</f>
        <v/>
      </c>
      <c r="AK23" s="2" t="str">
        <f>IF(ISERROR(MATCH(AA23,$U23:Z23,0)),AA23,"")</f>
        <v/>
      </c>
      <c r="AL23" s="2" t="str">
        <f>IF(ISERROR(MATCH(AB23,$U23:AA23,0)),AB23,"")</f>
        <v/>
      </c>
      <c r="AM23" s="2" t="str">
        <f>IF(ISERROR(MATCH(AC23,$U23:AB23,0)),AC23,"")</f>
        <v/>
      </c>
      <c r="AN23" s="2" t="str">
        <f>IF(ISERROR(MATCH(AD23,$U23:AC23,0)),AD23,"")</f>
        <v/>
      </c>
      <c r="AO23" s="2">
        <f t="shared" si="17"/>
        <v>0</v>
      </c>
      <c r="AP23" s="2" t="str">
        <f t="shared" si="53"/>
        <v/>
      </c>
      <c r="AQ23" s="2" t="str">
        <f t="shared" si="54"/>
        <v/>
      </c>
      <c r="AR23" s="2" t="str">
        <f t="shared" si="55"/>
        <v/>
      </c>
      <c r="AS23" s="2" t="str">
        <f t="shared" si="56"/>
        <v/>
      </c>
      <c r="AT23" s="2" t="str">
        <f t="shared" si="57"/>
        <v/>
      </c>
      <c r="AU23" s="2" t="str">
        <f t="shared" si="58"/>
        <v/>
      </c>
      <c r="AV23" s="2" t="str">
        <f t="shared" si="59"/>
        <v/>
      </c>
      <c r="AW23" s="2" t="str">
        <f t="shared" si="60"/>
        <v/>
      </c>
      <c r="AX23" s="2" t="str">
        <f t="shared" si="61"/>
        <v/>
      </c>
      <c r="AY23" s="60" t="str">
        <f t="shared" si="20"/>
        <v/>
      </c>
      <c r="AZ23" s="60" t="str">
        <f t="shared" si="21"/>
        <v/>
      </c>
      <c r="BA23" s="60" t="str">
        <f t="shared" si="22"/>
        <v/>
      </c>
      <c r="BB23" s="60" t="str">
        <f t="shared" si="23"/>
        <v/>
      </c>
      <c r="BC23" s="60" t="str">
        <f t="shared" si="24"/>
        <v/>
      </c>
      <c r="BD23" s="60" t="str">
        <f t="shared" si="25"/>
        <v/>
      </c>
      <c r="BE23" s="60" t="str">
        <f t="shared" si="26"/>
        <v/>
      </c>
      <c r="BF23" s="60" t="str">
        <f t="shared" si="27"/>
        <v/>
      </c>
      <c r="BG23" s="60" t="str">
        <f t="shared" si="28"/>
        <v/>
      </c>
      <c r="BH23" s="37" t="str">
        <f t="shared" si="29"/>
        <v>R</v>
      </c>
      <c r="BI23" s="37" t="str">
        <f t="shared" si="39"/>
        <v>0-R</v>
      </c>
    </row>
    <row r="24" spans="1:61" ht="21" customHeight="1" x14ac:dyDescent="0.25">
      <c r="A24" s="12">
        <v>19</v>
      </c>
      <c r="B24" s="83"/>
      <c r="C24" s="77" t="str">
        <f t="shared" si="0"/>
        <v/>
      </c>
      <c r="D24" s="77" t="str">
        <f t="shared" si="1"/>
        <v/>
      </c>
      <c r="E24" s="78" t="str">
        <f t="shared" si="2"/>
        <v/>
      </c>
      <c r="F24" s="79" t="str">
        <f t="shared" si="42"/>
        <v/>
      </c>
      <c r="G24" s="15"/>
      <c r="H24" s="15"/>
      <c r="I24" s="15"/>
      <c r="J24" s="15"/>
      <c r="K24" s="15"/>
      <c r="L24" s="15"/>
      <c r="M24" s="15"/>
      <c r="N24" s="15"/>
      <c r="O24" s="15"/>
      <c r="P24" s="70"/>
      <c r="Q24" s="80" t="str">
        <f t="shared" si="3"/>
        <v/>
      </c>
      <c r="R24" s="14"/>
      <c r="S24" s="7" t="str">
        <f t="shared" si="4"/>
        <v/>
      </c>
      <c r="T24" s="7">
        <f t="shared" si="5"/>
        <v>0</v>
      </c>
      <c r="U24" s="2">
        <f t="shared" si="6"/>
        <v>0</v>
      </c>
      <c r="V24" s="2" t="str">
        <f t="shared" si="7"/>
        <v/>
      </c>
      <c r="W24" s="2" t="str">
        <f t="shared" si="8"/>
        <v/>
      </c>
      <c r="X24" s="2" t="str">
        <f t="shared" si="9"/>
        <v/>
      </c>
      <c r="Y24" s="2" t="str">
        <f t="shared" si="10"/>
        <v/>
      </c>
      <c r="Z24" s="2" t="str">
        <f t="shared" si="11"/>
        <v/>
      </c>
      <c r="AA24" s="2" t="str">
        <f t="shared" si="12"/>
        <v/>
      </c>
      <c r="AB24" s="2" t="str">
        <f t="shared" si="13"/>
        <v/>
      </c>
      <c r="AC24" s="2" t="str">
        <f t="shared" si="14"/>
        <v/>
      </c>
      <c r="AD24" s="2" t="str">
        <f t="shared" si="15"/>
        <v/>
      </c>
      <c r="AE24" s="2">
        <f t="shared" si="41"/>
        <v>0</v>
      </c>
      <c r="AF24" s="2" t="str">
        <f>IF(ISERROR(MATCH(V24,$U24:U24,0)),V24,"")</f>
        <v/>
      </c>
      <c r="AG24" s="2" t="str">
        <f>IF(ISERROR(MATCH(W24,$U24:V24,0)),W24,"")</f>
        <v/>
      </c>
      <c r="AH24" s="2" t="str">
        <f>IF(ISERROR(MATCH(X24,$U24:W24,0)),X24,"")</f>
        <v/>
      </c>
      <c r="AI24" s="2" t="str">
        <f>IF(ISERROR(MATCH(Y24,$U24:X24,0)),Y24,"")</f>
        <v/>
      </c>
      <c r="AJ24" s="2" t="str">
        <f>IF(ISERROR(MATCH(Z24,$U24:Y24,0)),Z24,"")</f>
        <v/>
      </c>
      <c r="AK24" s="2" t="str">
        <f>IF(ISERROR(MATCH(AA24,$U24:Z24,0)),AA24,"")</f>
        <v/>
      </c>
      <c r="AL24" s="2" t="str">
        <f>IF(ISERROR(MATCH(AB24,$U24:AA24,0)),AB24,"")</f>
        <v/>
      </c>
      <c r="AM24" s="2" t="str">
        <f>IF(ISERROR(MATCH(AC24,$U24:AB24,0)),AC24,"")</f>
        <v/>
      </c>
      <c r="AN24" s="2" t="str">
        <f>IF(ISERROR(MATCH(AD24,$U24:AC24,0)),AD24,"")</f>
        <v/>
      </c>
      <c r="AO24" s="2">
        <f t="shared" si="17"/>
        <v>0</v>
      </c>
      <c r="AP24" s="2" t="str">
        <f t="shared" si="53"/>
        <v/>
      </c>
      <c r="AQ24" s="2" t="str">
        <f t="shared" si="54"/>
        <v/>
      </c>
      <c r="AR24" s="2" t="str">
        <f t="shared" si="55"/>
        <v/>
      </c>
      <c r="AS24" s="2" t="str">
        <f t="shared" si="56"/>
        <v/>
      </c>
      <c r="AT24" s="2" t="str">
        <f t="shared" si="57"/>
        <v/>
      </c>
      <c r="AU24" s="2" t="str">
        <f t="shared" si="58"/>
        <v/>
      </c>
      <c r="AV24" s="2" t="str">
        <f t="shared" si="59"/>
        <v/>
      </c>
      <c r="AW24" s="2" t="str">
        <f t="shared" si="60"/>
        <v/>
      </c>
      <c r="AX24" s="2" t="str">
        <f t="shared" si="61"/>
        <v/>
      </c>
      <c r="AY24" s="60" t="str">
        <f t="shared" si="20"/>
        <v/>
      </c>
      <c r="AZ24" s="60" t="str">
        <f t="shared" si="21"/>
        <v/>
      </c>
      <c r="BA24" s="60" t="str">
        <f t="shared" si="22"/>
        <v/>
      </c>
      <c r="BB24" s="60" t="str">
        <f t="shared" si="23"/>
        <v/>
      </c>
      <c r="BC24" s="60" t="str">
        <f t="shared" si="24"/>
        <v/>
      </c>
      <c r="BD24" s="60" t="str">
        <f t="shared" si="25"/>
        <v/>
      </c>
      <c r="BE24" s="60" t="str">
        <f t="shared" si="26"/>
        <v/>
      </c>
      <c r="BF24" s="60" t="str">
        <f t="shared" si="27"/>
        <v/>
      </c>
      <c r="BG24" s="60" t="str">
        <f t="shared" si="28"/>
        <v/>
      </c>
      <c r="BH24" s="37" t="str">
        <f t="shared" si="29"/>
        <v>S</v>
      </c>
      <c r="BI24" s="37" t="str">
        <f t="shared" si="39"/>
        <v>0-S</v>
      </c>
    </row>
    <row r="25" spans="1:61" ht="21" customHeight="1" x14ac:dyDescent="0.25">
      <c r="A25" s="12">
        <v>20</v>
      </c>
      <c r="B25" s="83"/>
      <c r="C25" s="77" t="str">
        <f t="shared" si="0"/>
        <v/>
      </c>
      <c r="D25" s="77" t="str">
        <f t="shared" si="1"/>
        <v/>
      </c>
      <c r="E25" s="78" t="str">
        <f t="shared" si="2"/>
        <v/>
      </c>
      <c r="F25" s="79" t="str">
        <f t="shared" si="42"/>
        <v/>
      </c>
      <c r="G25" s="15"/>
      <c r="H25" s="15"/>
      <c r="I25" s="15"/>
      <c r="J25" s="15"/>
      <c r="K25" s="15"/>
      <c r="L25" s="15"/>
      <c r="M25" s="15"/>
      <c r="N25" s="15"/>
      <c r="O25" s="15"/>
      <c r="P25" s="70"/>
      <c r="Q25" s="80" t="str">
        <f t="shared" si="3"/>
        <v/>
      </c>
      <c r="R25" s="14"/>
      <c r="S25" s="7" t="str">
        <f t="shared" si="4"/>
        <v/>
      </c>
      <c r="T25" s="7">
        <f t="shared" si="5"/>
        <v>0</v>
      </c>
      <c r="U25" s="2">
        <f t="shared" si="6"/>
        <v>0</v>
      </c>
      <c r="V25" s="2" t="str">
        <f t="shared" si="7"/>
        <v/>
      </c>
      <c r="W25" s="2" t="str">
        <f t="shared" si="8"/>
        <v/>
      </c>
      <c r="X25" s="2" t="str">
        <f t="shared" si="9"/>
        <v/>
      </c>
      <c r="Y25" s="2" t="str">
        <f t="shared" si="10"/>
        <v/>
      </c>
      <c r="Z25" s="2" t="str">
        <f t="shared" si="11"/>
        <v/>
      </c>
      <c r="AA25" s="2" t="str">
        <f t="shared" si="12"/>
        <v/>
      </c>
      <c r="AB25" s="2" t="str">
        <f t="shared" si="13"/>
        <v/>
      </c>
      <c r="AC25" s="2" t="str">
        <f t="shared" si="14"/>
        <v/>
      </c>
      <c r="AD25" s="2" t="str">
        <f t="shared" si="15"/>
        <v/>
      </c>
      <c r="AE25" s="2">
        <f t="shared" si="41"/>
        <v>0</v>
      </c>
      <c r="AF25" s="2" t="str">
        <f>IF(ISERROR(MATCH(V25,$U25:U25,0)),V25,"")</f>
        <v/>
      </c>
      <c r="AG25" s="2" t="str">
        <f>IF(ISERROR(MATCH(W25,$U25:V25,0)),W25,"")</f>
        <v/>
      </c>
      <c r="AH25" s="2" t="str">
        <f>IF(ISERROR(MATCH(X25,$U25:W25,0)),X25,"")</f>
        <v/>
      </c>
      <c r="AI25" s="2" t="str">
        <f>IF(ISERROR(MATCH(Y25,$U25:X25,0)),Y25,"")</f>
        <v/>
      </c>
      <c r="AJ25" s="2" t="str">
        <f>IF(ISERROR(MATCH(Z25,$U25:Y25,0)),Z25,"")</f>
        <v/>
      </c>
      <c r="AK25" s="2" t="str">
        <f>IF(ISERROR(MATCH(AA25,$U25:Z25,0)),AA25,"")</f>
        <v/>
      </c>
      <c r="AL25" s="2" t="str">
        <f>IF(ISERROR(MATCH(AB25,$U25:AA25,0)),AB25,"")</f>
        <v/>
      </c>
      <c r="AM25" s="2" t="str">
        <f>IF(ISERROR(MATCH(AC25,$U25:AB25,0)),AC25,"")</f>
        <v/>
      </c>
      <c r="AN25" s="2" t="str">
        <f>IF(ISERROR(MATCH(AD25,$U25:AC25,0)),AD25,"")</f>
        <v/>
      </c>
      <c r="AO25" s="2">
        <f t="shared" si="17"/>
        <v>0</v>
      </c>
      <c r="AP25" s="2" t="str">
        <f t="shared" ref="AP25:AP37" si="62">IF(AF25="",AQ25,IF(AQ25="",AF25,_xlfn.CONCAT(AF25,"/",AQ25)))</f>
        <v/>
      </c>
      <c r="AQ25" s="2" t="str">
        <f t="shared" ref="AQ25:AQ37" si="63">IF(AG25="",AR25,IF(AR25="",AG25,_xlfn.CONCAT(AG25,"/",AR25)))</f>
        <v/>
      </c>
      <c r="AR25" s="2" t="str">
        <f t="shared" ref="AR25:AR37" si="64">IF(AH25="",AS25,IF(AS25="",AH25,_xlfn.CONCAT(AH25,"/",AS25)))</f>
        <v/>
      </c>
      <c r="AS25" s="2" t="str">
        <f t="shared" ref="AS25:AS37" si="65">IF(AI25="",AT25,IF(AT25="",AI25,_xlfn.CONCAT(AI25,"/",AT25)))</f>
        <v/>
      </c>
      <c r="AT25" s="2" t="str">
        <f t="shared" ref="AT25:AT37" si="66">IF(AJ25="",AU25,IF(AU25="",AJ25,_xlfn.CONCAT(AJ25,"/",AU25)))</f>
        <v/>
      </c>
      <c r="AU25" s="2" t="str">
        <f t="shared" ref="AU25:AU37" si="67">IF(AK25="",AV25,IF(AV25="",AK25,_xlfn.CONCAT(AK25,"/",AV25)))</f>
        <v/>
      </c>
      <c r="AV25" s="2" t="str">
        <f t="shared" ref="AV25:AV37" si="68">IF(AL25="",AW25,IF(AW25="",AL25,_xlfn.CONCAT(AL25,"/",AW25)))</f>
        <v/>
      </c>
      <c r="AW25" s="2" t="str">
        <f t="shared" ref="AW25:AW37" si="69">IF(AM25="",AX25,IF(AX25="",AM25,_xlfn.CONCAT(AM25,"/",AX25)))</f>
        <v/>
      </c>
      <c r="AX25" s="2" t="str">
        <f t="shared" ref="AX25:AX37" si="70">IF(AN25="","",IF(AY25="",AN25,_xlfn.CONCAT(AN25,"/",AY25)))</f>
        <v/>
      </c>
      <c r="AY25" s="60" t="str">
        <f t="shared" si="20"/>
        <v/>
      </c>
      <c r="AZ25" s="60" t="str">
        <f t="shared" si="21"/>
        <v/>
      </c>
      <c r="BA25" s="60" t="str">
        <f t="shared" si="22"/>
        <v/>
      </c>
      <c r="BB25" s="60" t="str">
        <f t="shared" si="23"/>
        <v/>
      </c>
      <c r="BC25" s="60" t="str">
        <f t="shared" si="24"/>
        <v/>
      </c>
      <c r="BD25" s="60" t="str">
        <f t="shared" si="25"/>
        <v/>
      </c>
      <c r="BE25" s="60" t="str">
        <f t="shared" si="26"/>
        <v/>
      </c>
      <c r="BF25" s="60" t="str">
        <f t="shared" si="27"/>
        <v/>
      </c>
      <c r="BG25" s="60" t="str">
        <f t="shared" si="28"/>
        <v/>
      </c>
      <c r="BH25" s="37" t="str">
        <f t="shared" si="29"/>
        <v>T</v>
      </c>
      <c r="BI25" s="37" t="str">
        <f t="shared" si="39"/>
        <v>0-T</v>
      </c>
    </row>
    <row r="26" spans="1:61" ht="21" customHeight="1" x14ac:dyDescent="0.25">
      <c r="A26" s="12">
        <v>21</v>
      </c>
      <c r="B26" s="83"/>
      <c r="C26" s="77" t="str">
        <f t="shared" si="0"/>
        <v/>
      </c>
      <c r="D26" s="77" t="str">
        <f t="shared" si="1"/>
        <v/>
      </c>
      <c r="E26" s="78" t="str">
        <f t="shared" si="2"/>
        <v/>
      </c>
      <c r="F26" s="79" t="str">
        <f t="shared" si="42"/>
        <v/>
      </c>
      <c r="G26" s="15"/>
      <c r="H26" s="15"/>
      <c r="I26" s="15"/>
      <c r="J26" s="15"/>
      <c r="K26" s="15"/>
      <c r="L26" s="15"/>
      <c r="M26" s="15"/>
      <c r="N26" s="15"/>
      <c r="O26" s="15"/>
      <c r="P26" s="70"/>
      <c r="Q26" s="80" t="str">
        <f t="shared" si="3"/>
        <v/>
      </c>
      <c r="R26" s="14"/>
      <c r="S26" s="7" t="str">
        <f t="shared" si="4"/>
        <v/>
      </c>
      <c r="T26" s="7">
        <f t="shared" si="5"/>
        <v>0</v>
      </c>
      <c r="U26" s="2">
        <f t="shared" si="6"/>
        <v>0</v>
      </c>
      <c r="V26" s="2" t="str">
        <f t="shared" si="7"/>
        <v/>
      </c>
      <c r="W26" s="2" t="str">
        <f t="shared" si="8"/>
        <v/>
      </c>
      <c r="X26" s="2" t="str">
        <f t="shared" si="9"/>
        <v/>
      </c>
      <c r="Y26" s="2" t="str">
        <f t="shared" si="10"/>
        <v/>
      </c>
      <c r="Z26" s="2" t="str">
        <f t="shared" si="11"/>
        <v/>
      </c>
      <c r="AA26" s="2" t="str">
        <f t="shared" si="12"/>
        <v/>
      </c>
      <c r="AB26" s="2" t="str">
        <f t="shared" si="13"/>
        <v/>
      </c>
      <c r="AC26" s="2" t="str">
        <f t="shared" si="14"/>
        <v/>
      </c>
      <c r="AD26" s="2" t="str">
        <f t="shared" si="15"/>
        <v/>
      </c>
      <c r="AE26" s="2">
        <f t="shared" si="41"/>
        <v>0</v>
      </c>
      <c r="AF26" s="2" t="str">
        <f>IF(ISERROR(MATCH(V26,$U26:U26,0)),V26,"")</f>
        <v/>
      </c>
      <c r="AG26" s="2" t="str">
        <f>IF(ISERROR(MATCH(W26,$U26:V26,0)),W26,"")</f>
        <v/>
      </c>
      <c r="AH26" s="2" t="str">
        <f>IF(ISERROR(MATCH(X26,$U26:W26,0)),X26,"")</f>
        <v/>
      </c>
      <c r="AI26" s="2" t="str">
        <f>IF(ISERROR(MATCH(Y26,$U26:X26,0)),Y26,"")</f>
        <v/>
      </c>
      <c r="AJ26" s="2" t="str">
        <f>IF(ISERROR(MATCH(Z26,$U26:Y26,0)),Z26,"")</f>
        <v/>
      </c>
      <c r="AK26" s="2" t="str">
        <f>IF(ISERROR(MATCH(AA26,$U26:Z26,0)),AA26,"")</f>
        <v/>
      </c>
      <c r="AL26" s="2" t="str">
        <f>IF(ISERROR(MATCH(AB26,$U26:AA26,0)),AB26,"")</f>
        <v/>
      </c>
      <c r="AM26" s="2" t="str">
        <f>IF(ISERROR(MATCH(AC26,$U26:AB26,0)),AC26,"")</f>
        <v/>
      </c>
      <c r="AN26" s="2" t="str">
        <f>IF(ISERROR(MATCH(AD26,$U26:AC26,0)),AD26,"")</f>
        <v/>
      </c>
      <c r="AO26" s="2">
        <f t="shared" si="17"/>
        <v>0</v>
      </c>
      <c r="AP26" s="2" t="str">
        <f t="shared" si="62"/>
        <v/>
      </c>
      <c r="AQ26" s="2" t="str">
        <f t="shared" si="63"/>
        <v/>
      </c>
      <c r="AR26" s="2" t="str">
        <f t="shared" si="64"/>
        <v/>
      </c>
      <c r="AS26" s="2" t="str">
        <f t="shared" si="65"/>
        <v/>
      </c>
      <c r="AT26" s="2" t="str">
        <f t="shared" si="66"/>
        <v/>
      </c>
      <c r="AU26" s="2" t="str">
        <f t="shared" si="67"/>
        <v/>
      </c>
      <c r="AV26" s="2" t="str">
        <f t="shared" si="68"/>
        <v/>
      </c>
      <c r="AW26" s="2" t="str">
        <f t="shared" si="69"/>
        <v/>
      </c>
      <c r="AX26" s="2" t="str">
        <f t="shared" si="70"/>
        <v/>
      </c>
      <c r="AY26" s="60" t="str">
        <f t="shared" si="20"/>
        <v/>
      </c>
      <c r="AZ26" s="60" t="str">
        <f t="shared" si="21"/>
        <v/>
      </c>
      <c r="BA26" s="60" t="str">
        <f t="shared" si="22"/>
        <v/>
      </c>
      <c r="BB26" s="60" t="str">
        <f t="shared" si="23"/>
        <v/>
      </c>
      <c r="BC26" s="60" t="str">
        <f t="shared" si="24"/>
        <v/>
      </c>
      <c r="BD26" s="60" t="str">
        <f t="shared" si="25"/>
        <v/>
      </c>
      <c r="BE26" s="60" t="str">
        <f t="shared" si="26"/>
        <v/>
      </c>
      <c r="BF26" s="60" t="str">
        <f t="shared" si="27"/>
        <v/>
      </c>
      <c r="BG26" s="60" t="str">
        <f t="shared" si="28"/>
        <v/>
      </c>
      <c r="BH26" s="37" t="str">
        <f t="shared" si="29"/>
        <v>U</v>
      </c>
      <c r="BI26" s="37" t="str">
        <f t="shared" si="39"/>
        <v>0-U</v>
      </c>
    </row>
    <row r="27" spans="1:61" ht="21" customHeight="1" x14ac:dyDescent="0.25">
      <c r="A27" s="12">
        <v>22</v>
      </c>
      <c r="B27" s="83"/>
      <c r="C27" s="77" t="str">
        <f t="shared" si="0"/>
        <v/>
      </c>
      <c r="D27" s="77" t="str">
        <f t="shared" si="1"/>
        <v/>
      </c>
      <c r="E27" s="78" t="str">
        <f t="shared" si="2"/>
        <v/>
      </c>
      <c r="F27" s="79" t="str">
        <f t="shared" si="42"/>
        <v/>
      </c>
      <c r="G27" s="15"/>
      <c r="H27" s="15"/>
      <c r="I27" s="15"/>
      <c r="J27" s="15"/>
      <c r="K27" s="15"/>
      <c r="L27" s="15"/>
      <c r="M27" s="15"/>
      <c r="N27" s="15"/>
      <c r="O27" s="15"/>
      <c r="P27" s="70"/>
      <c r="Q27" s="80" t="str">
        <f t="shared" si="3"/>
        <v/>
      </c>
      <c r="R27" s="14"/>
      <c r="S27" s="7" t="str">
        <f t="shared" si="4"/>
        <v/>
      </c>
      <c r="T27" s="7">
        <f t="shared" si="5"/>
        <v>0</v>
      </c>
      <c r="U27" s="2">
        <f t="shared" si="6"/>
        <v>0</v>
      </c>
      <c r="V27" s="2" t="str">
        <f t="shared" si="7"/>
        <v/>
      </c>
      <c r="W27" s="2" t="str">
        <f t="shared" si="8"/>
        <v/>
      </c>
      <c r="X27" s="2" t="str">
        <f t="shared" si="9"/>
        <v/>
      </c>
      <c r="Y27" s="2" t="str">
        <f t="shared" si="10"/>
        <v/>
      </c>
      <c r="Z27" s="2" t="str">
        <f t="shared" si="11"/>
        <v/>
      </c>
      <c r="AA27" s="2" t="str">
        <f t="shared" si="12"/>
        <v/>
      </c>
      <c r="AB27" s="2" t="str">
        <f t="shared" si="13"/>
        <v/>
      </c>
      <c r="AC27" s="2" t="str">
        <f t="shared" si="14"/>
        <v/>
      </c>
      <c r="AD27" s="2" t="str">
        <f t="shared" si="15"/>
        <v/>
      </c>
      <c r="AE27" s="2">
        <f t="shared" si="41"/>
        <v>0</v>
      </c>
      <c r="AF27" s="2" t="str">
        <f>IF(ISERROR(MATCH(V27,$U27:U27,0)),V27,"")</f>
        <v/>
      </c>
      <c r="AG27" s="2" t="str">
        <f>IF(ISERROR(MATCH(W27,$U27:V27,0)),W27,"")</f>
        <v/>
      </c>
      <c r="AH27" s="2" t="str">
        <f>IF(ISERROR(MATCH(X27,$U27:W27,0)),X27,"")</f>
        <v/>
      </c>
      <c r="AI27" s="2" t="str">
        <f>IF(ISERROR(MATCH(Y27,$U27:X27,0)),Y27,"")</f>
        <v/>
      </c>
      <c r="AJ27" s="2" t="str">
        <f>IF(ISERROR(MATCH(Z27,$U27:Y27,0)),Z27,"")</f>
        <v/>
      </c>
      <c r="AK27" s="2" t="str">
        <f>IF(ISERROR(MATCH(AA27,$U27:Z27,0)),AA27,"")</f>
        <v/>
      </c>
      <c r="AL27" s="2" t="str">
        <f>IF(ISERROR(MATCH(AB27,$U27:AA27,0)),AB27,"")</f>
        <v/>
      </c>
      <c r="AM27" s="2" t="str">
        <f>IF(ISERROR(MATCH(AC27,$U27:AB27,0)),AC27,"")</f>
        <v/>
      </c>
      <c r="AN27" s="2" t="str">
        <f>IF(ISERROR(MATCH(AD27,$U27:AC27,0)),AD27,"")</f>
        <v/>
      </c>
      <c r="AO27" s="2">
        <f t="shared" si="17"/>
        <v>0</v>
      </c>
      <c r="AP27" s="2" t="str">
        <f t="shared" si="62"/>
        <v/>
      </c>
      <c r="AQ27" s="2" t="str">
        <f t="shared" si="63"/>
        <v/>
      </c>
      <c r="AR27" s="2" t="str">
        <f t="shared" si="64"/>
        <v/>
      </c>
      <c r="AS27" s="2" t="str">
        <f t="shared" si="65"/>
        <v/>
      </c>
      <c r="AT27" s="2" t="str">
        <f t="shared" si="66"/>
        <v/>
      </c>
      <c r="AU27" s="2" t="str">
        <f t="shared" si="67"/>
        <v/>
      </c>
      <c r="AV27" s="2" t="str">
        <f t="shared" si="68"/>
        <v/>
      </c>
      <c r="AW27" s="2" t="str">
        <f t="shared" si="69"/>
        <v/>
      </c>
      <c r="AX27" s="2" t="str">
        <f t="shared" si="70"/>
        <v/>
      </c>
      <c r="AY27" s="60" t="str">
        <f t="shared" si="20"/>
        <v/>
      </c>
      <c r="AZ27" s="60" t="str">
        <f t="shared" si="21"/>
        <v/>
      </c>
      <c r="BA27" s="60" t="str">
        <f t="shared" si="22"/>
        <v/>
      </c>
      <c r="BB27" s="60" t="str">
        <f t="shared" si="23"/>
        <v/>
      </c>
      <c r="BC27" s="60" t="str">
        <f t="shared" si="24"/>
        <v/>
      </c>
      <c r="BD27" s="60" t="str">
        <f t="shared" si="25"/>
        <v/>
      </c>
      <c r="BE27" s="60" t="str">
        <f t="shared" si="26"/>
        <v/>
      </c>
      <c r="BF27" s="60" t="str">
        <f t="shared" si="27"/>
        <v/>
      </c>
      <c r="BG27" s="60" t="str">
        <f t="shared" si="28"/>
        <v/>
      </c>
      <c r="BH27" s="37" t="str">
        <f t="shared" si="29"/>
        <v>V</v>
      </c>
      <c r="BI27" s="37" t="str">
        <f t="shared" si="39"/>
        <v>0-V</v>
      </c>
    </row>
    <row r="28" spans="1:61" ht="21" customHeight="1" x14ac:dyDescent="0.25">
      <c r="A28" s="12">
        <v>23</v>
      </c>
      <c r="B28" s="83"/>
      <c r="C28" s="77" t="str">
        <f t="shared" si="0"/>
        <v/>
      </c>
      <c r="D28" s="77" t="str">
        <f t="shared" si="1"/>
        <v/>
      </c>
      <c r="E28" s="78" t="str">
        <f t="shared" si="2"/>
        <v/>
      </c>
      <c r="F28" s="79" t="str">
        <f t="shared" si="42"/>
        <v/>
      </c>
      <c r="G28" s="15"/>
      <c r="H28" s="15"/>
      <c r="I28" s="15"/>
      <c r="J28" s="15"/>
      <c r="K28" s="15"/>
      <c r="L28" s="15"/>
      <c r="M28" s="15"/>
      <c r="N28" s="15"/>
      <c r="O28" s="15"/>
      <c r="P28" s="70"/>
      <c r="Q28" s="80" t="str">
        <f t="shared" si="3"/>
        <v/>
      </c>
      <c r="R28" s="14"/>
      <c r="S28" s="7" t="str">
        <f t="shared" si="4"/>
        <v/>
      </c>
      <c r="T28" s="7">
        <f t="shared" si="5"/>
        <v>0</v>
      </c>
      <c r="U28" s="2">
        <f t="shared" si="6"/>
        <v>0</v>
      </c>
      <c r="V28" s="2" t="str">
        <f t="shared" si="7"/>
        <v/>
      </c>
      <c r="W28" s="2" t="str">
        <f t="shared" si="8"/>
        <v/>
      </c>
      <c r="X28" s="2" t="str">
        <f t="shared" si="9"/>
        <v/>
      </c>
      <c r="Y28" s="2" t="str">
        <f t="shared" si="10"/>
        <v/>
      </c>
      <c r="Z28" s="2" t="str">
        <f t="shared" si="11"/>
        <v/>
      </c>
      <c r="AA28" s="2" t="str">
        <f t="shared" si="12"/>
        <v/>
      </c>
      <c r="AB28" s="2" t="str">
        <f t="shared" si="13"/>
        <v/>
      </c>
      <c r="AC28" s="2" t="str">
        <f t="shared" si="14"/>
        <v/>
      </c>
      <c r="AD28" s="2" t="str">
        <f t="shared" si="15"/>
        <v/>
      </c>
      <c r="AE28" s="2">
        <f t="shared" si="41"/>
        <v>0</v>
      </c>
      <c r="AF28" s="2" t="str">
        <f>IF(ISERROR(MATCH(V28,$U28:U28,0)),V28,"")</f>
        <v/>
      </c>
      <c r="AG28" s="2" t="str">
        <f>IF(ISERROR(MATCH(W28,$U28:V28,0)),W28,"")</f>
        <v/>
      </c>
      <c r="AH28" s="2" t="str">
        <f>IF(ISERROR(MATCH(X28,$U28:W28,0)),X28,"")</f>
        <v/>
      </c>
      <c r="AI28" s="2" t="str">
        <f>IF(ISERROR(MATCH(Y28,$U28:X28,0)),Y28,"")</f>
        <v/>
      </c>
      <c r="AJ28" s="2" t="str">
        <f>IF(ISERROR(MATCH(Z28,$U28:Y28,0)),Z28,"")</f>
        <v/>
      </c>
      <c r="AK28" s="2" t="str">
        <f>IF(ISERROR(MATCH(AA28,$U28:Z28,0)),AA28,"")</f>
        <v/>
      </c>
      <c r="AL28" s="2" t="str">
        <f>IF(ISERROR(MATCH(AB28,$U28:AA28,0)),AB28,"")</f>
        <v/>
      </c>
      <c r="AM28" s="2" t="str">
        <f>IF(ISERROR(MATCH(AC28,$U28:AB28,0)),AC28,"")</f>
        <v/>
      </c>
      <c r="AN28" s="2" t="str">
        <f>IF(ISERROR(MATCH(AD28,$U28:AC28,0)),AD28,"")</f>
        <v/>
      </c>
      <c r="AO28" s="2">
        <f t="shared" si="17"/>
        <v>0</v>
      </c>
      <c r="AP28" s="2" t="str">
        <f t="shared" si="62"/>
        <v/>
      </c>
      <c r="AQ28" s="2" t="str">
        <f t="shared" si="63"/>
        <v/>
      </c>
      <c r="AR28" s="2" t="str">
        <f t="shared" si="64"/>
        <v/>
      </c>
      <c r="AS28" s="2" t="str">
        <f t="shared" si="65"/>
        <v/>
      </c>
      <c r="AT28" s="2" t="str">
        <f t="shared" si="66"/>
        <v/>
      </c>
      <c r="AU28" s="2" t="str">
        <f t="shared" si="67"/>
        <v/>
      </c>
      <c r="AV28" s="2" t="str">
        <f t="shared" si="68"/>
        <v/>
      </c>
      <c r="AW28" s="2" t="str">
        <f t="shared" si="69"/>
        <v/>
      </c>
      <c r="AX28" s="2" t="str">
        <f t="shared" si="70"/>
        <v/>
      </c>
      <c r="AY28" s="60" t="str">
        <f t="shared" si="20"/>
        <v/>
      </c>
      <c r="AZ28" s="60" t="str">
        <f t="shared" si="21"/>
        <v/>
      </c>
      <c r="BA28" s="60" t="str">
        <f t="shared" si="22"/>
        <v/>
      </c>
      <c r="BB28" s="60" t="str">
        <f t="shared" si="23"/>
        <v/>
      </c>
      <c r="BC28" s="60" t="str">
        <f t="shared" si="24"/>
        <v/>
      </c>
      <c r="BD28" s="60" t="str">
        <f t="shared" si="25"/>
        <v/>
      </c>
      <c r="BE28" s="60" t="str">
        <f t="shared" si="26"/>
        <v/>
      </c>
      <c r="BF28" s="60" t="str">
        <f t="shared" si="27"/>
        <v/>
      </c>
      <c r="BG28" s="60" t="str">
        <f t="shared" si="28"/>
        <v/>
      </c>
      <c r="BH28" s="37" t="str">
        <f t="shared" si="29"/>
        <v>W</v>
      </c>
      <c r="BI28" s="37" t="str">
        <f t="shared" si="39"/>
        <v>0-W</v>
      </c>
    </row>
    <row r="29" spans="1:61" ht="21" customHeight="1" x14ac:dyDescent="0.25">
      <c r="A29" s="12">
        <v>24</v>
      </c>
      <c r="B29" s="83"/>
      <c r="C29" s="77" t="str">
        <f t="shared" si="0"/>
        <v/>
      </c>
      <c r="D29" s="77" t="str">
        <f t="shared" si="1"/>
        <v/>
      </c>
      <c r="E29" s="78" t="str">
        <f t="shared" si="2"/>
        <v/>
      </c>
      <c r="F29" s="79" t="str">
        <f t="shared" si="42"/>
        <v/>
      </c>
      <c r="G29" s="15"/>
      <c r="H29" s="15"/>
      <c r="I29" s="15"/>
      <c r="J29" s="15"/>
      <c r="K29" s="15"/>
      <c r="L29" s="15"/>
      <c r="M29" s="15"/>
      <c r="N29" s="15"/>
      <c r="O29" s="15"/>
      <c r="P29" s="70"/>
      <c r="Q29" s="80" t="str">
        <f t="shared" si="3"/>
        <v/>
      </c>
      <c r="R29" s="14"/>
      <c r="S29" s="7" t="str">
        <f t="shared" si="4"/>
        <v/>
      </c>
      <c r="T29" s="7">
        <f t="shared" si="5"/>
        <v>0</v>
      </c>
      <c r="U29" s="2">
        <f t="shared" si="6"/>
        <v>0</v>
      </c>
      <c r="V29" s="2" t="str">
        <f t="shared" si="7"/>
        <v/>
      </c>
      <c r="W29" s="2" t="str">
        <f t="shared" si="8"/>
        <v/>
      </c>
      <c r="X29" s="2" t="str">
        <f t="shared" si="9"/>
        <v/>
      </c>
      <c r="Y29" s="2" t="str">
        <f t="shared" si="10"/>
        <v/>
      </c>
      <c r="Z29" s="2" t="str">
        <f t="shared" si="11"/>
        <v/>
      </c>
      <c r="AA29" s="2" t="str">
        <f t="shared" si="12"/>
        <v/>
      </c>
      <c r="AB29" s="2" t="str">
        <f t="shared" si="13"/>
        <v/>
      </c>
      <c r="AC29" s="2" t="str">
        <f t="shared" si="14"/>
        <v/>
      </c>
      <c r="AD29" s="2" t="str">
        <f t="shared" si="15"/>
        <v/>
      </c>
      <c r="AE29" s="2">
        <f t="shared" si="41"/>
        <v>0</v>
      </c>
      <c r="AF29" s="2" t="str">
        <f>IF(ISERROR(MATCH(V29,$U29:U29,0)),V29,"")</f>
        <v/>
      </c>
      <c r="AG29" s="2" t="str">
        <f>IF(ISERROR(MATCH(W29,$U29:V29,0)),W29,"")</f>
        <v/>
      </c>
      <c r="AH29" s="2" t="str">
        <f>IF(ISERROR(MATCH(X29,$U29:W29,0)),X29,"")</f>
        <v/>
      </c>
      <c r="AI29" s="2" t="str">
        <f>IF(ISERROR(MATCH(Y29,$U29:X29,0)),Y29,"")</f>
        <v/>
      </c>
      <c r="AJ29" s="2" t="str">
        <f>IF(ISERROR(MATCH(Z29,$U29:Y29,0)),Z29,"")</f>
        <v/>
      </c>
      <c r="AK29" s="2" t="str">
        <f>IF(ISERROR(MATCH(AA29,$U29:Z29,0)),AA29,"")</f>
        <v/>
      </c>
      <c r="AL29" s="2" t="str">
        <f>IF(ISERROR(MATCH(AB29,$U29:AA29,0)),AB29,"")</f>
        <v/>
      </c>
      <c r="AM29" s="2" t="str">
        <f>IF(ISERROR(MATCH(AC29,$U29:AB29,0)),AC29,"")</f>
        <v/>
      </c>
      <c r="AN29" s="2" t="str">
        <f>IF(ISERROR(MATCH(AD29,$U29:AC29,0)),AD29,"")</f>
        <v/>
      </c>
      <c r="AO29" s="2">
        <f t="shared" si="17"/>
        <v>0</v>
      </c>
      <c r="AP29" s="2" t="str">
        <f t="shared" si="62"/>
        <v/>
      </c>
      <c r="AQ29" s="2" t="str">
        <f t="shared" si="63"/>
        <v/>
      </c>
      <c r="AR29" s="2" t="str">
        <f t="shared" si="64"/>
        <v/>
      </c>
      <c r="AS29" s="2" t="str">
        <f t="shared" si="65"/>
        <v/>
      </c>
      <c r="AT29" s="2" t="str">
        <f t="shared" si="66"/>
        <v/>
      </c>
      <c r="AU29" s="2" t="str">
        <f t="shared" si="67"/>
        <v/>
      </c>
      <c r="AV29" s="2" t="str">
        <f t="shared" si="68"/>
        <v/>
      </c>
      <c r="AW29" s="2" t="str">
        <f t="shared" si="69"/>
        <v/>
      </c>
      <c r="AX29" s="2" t="str">
        <f t="shared" si="70"/>
        <v/>
      </c>
      <c r="AY29" s="60" t="str">
        <f t="shared" si="20"/>
        <v/>
      </c>
      <c r="AZ29" s="60" t="str">
        <f t="shared" si="21"/>
        <v/>
      </c>
      <c r="BA29" s="60" t="str">
        <f t="shared" si="22"/>
        <v/>
      </c>
      <c r="BB29" s="60" t="str">
        <f t="shared" si="23"/>
        <v/>
      </c>
      <c r="BC29" s="60" t="str">
        <f t="shared" si="24"/>
        <v/>
      </c>
      <c r="BD29" s="60" t="str">
        <f t="shared" si="25"/>
        <v/>
      </c>
      <c r="BE29" s="60" t="str">
        <f t="shared" si="26"/>
        <v/>
      </c>
      <c r="BF29" s="60" t="str">
        <f t="shared" si="27"/>
        <v/>
      </c>
      <c r="BG29" s="60" t="str">
        <f t="shared" si="28"/>
        <v/>
      </c>
      <c r="BH29" s="37" t="str">
        <f t="shared" si="29"/>
        <v>X</v>
      </c>
      <c r="BI29" s="37" t="str">
        <f t="shared" si="39"/>
        <v>0-X</v>
      </c>
    </row>
    <row r="30" spans="1:61" ht="21" customHeight="1" x14ac:dyDescent="0.25">
      <c r="A30" s="12">
        <v>25</v>
      </c>
      <c r="B30" s="83"/>
      <c r="C30" s="77" t="str">
        <f t="shared" si="0"/>
        <v/>
      </c>
      <c r="D30" s="77" t="str">
        <f t="shared" si="1"/>
        <v/>
      </c>
      <c r="E30" s="78" t="str">
        <f t="shared" si="2"/>
        <v/>
      </c>
      <c r="F30" s="79" t="str">
        <f t="shared" si="42"/>
        <v/>
      </c>
      <c r="G30" s="15"/>
      <c r="H30" s="15"/>
      <c r="I30" s="15"/>
      <c r="J30" s="15"/>
      <c r="K30" s="15"/>
      <c r="L30" s="15"/>
      <c r="M30" s="15"/>
      <c r="N30" s="15"/>
      <c r="O30" s="15"/>
      <c r="P30" s="70"/>
      <c r="Q30" s="80" t="str">
        <f t="shared" si="3"/>
        <v/>
      </c>
      <c r="R30" s="14"/>
      <c r="S30" s="7" t="str">
        <f t="shared" si="4"/>
        <v/>
      </c>
      <c r="T30" s="7">
        <f t="shared" si="5"/>
        <v>0</v>
      </c>
      <c r="U30" s="2">
        <f t="shared" si="6"/>
        <v>0</v>
      </c>
      <c r="V30" s="2" t="str">
        <f t="shared" si="7"/>
        <v/>
      </c>
      <c r="W30" s="2" t="str">
        <f t="shared" si="8"/>
        <v/>
      </c>
      <c r="X30" s="2" t="str">
        <f t="shared" si="9"/>
        <v/>
      </c>
      <c r="Y30" s="2" t="str">
        <f t="shared" si="10"/>
        <v/>
      </c>
      <c r="Z30" s="2" t="str">
        <f t="shared" si="11"/>
        <v/>
      </c>
      <c r="AA30" s="2" t="str">
        <f t="shared" si="12"/>
        <v/>
      </c>
      <c r="AB30" s="2" t="str">
        <f t="shared" si="13"/>
        <v/>
      </c>
      <c r="AC30" s="2" t="str">
        <f t="shared" si="14"/>
        <v/>
      </c>
      <c r="AD30" s="2" t="str">
        <f t="shared" si="15"/>
        <v/>
      </c>
      <c r="AE30" s="2">
        <f t="shared" si="41"/>
        <v>0</v>
      </c>
      <c r="AF30" s="2" t="str">
        <f>IF(ISERROR(MATCH(V30,$U30:U30,0)),V30,"")</f>
        <v/>
      </c>
      <c r="AG30" s="2" t="str">
        <f>IF(ISERROR(MATCH(W30,$U30:V30,0)),W30,"")</f>
        <v/>
      </c>
      <c r="AH30" s="2" t="str">
        <f>IF(ISERROR(MATCH(X30,$U30:W30,0)),X30,"")</f>
        <v/>
      </c>
      <c r="AI30" s="2" t="str">
        <f>IF(ISERROR(MATCH(Y30,$U30:X30,0)),Y30,"")</f>
        <v/>
      </c>
      <c r="AJ30" s="2" t="str">
        <f>IF(ISERROR(MATCH(Z30,$U30:Y30,0)),Z30,"")</f>
        <v/>
      </c>
      <c r="AK30" s="2" t="str">
        <f>IF(ISERROR(MATCH(AA30,$U30:Z30,0)),AA30,"")</f>
        <v/>
      </c>
      <c r="AL30" s="2" t="str">
        <f>IF(ISERROR(MATCH(AB30,$U30:AA30,0)),AB30,"")</f>
        <v/>
      </c>
      <c r="AM30" s="2" t="str">
        <f>IF(ISERROR(MATCH(AC30,$U30:AB30,0)),AC30,"")</f>
        <v/>
      </c>
      <c r="AN30" s="2" t="str">
        <f>IF(ISERROR(MATCH(AD30,$U30:AC30,0)),AD30,"")</f>
        <v/>
      </c>
      <c r="AO30" s="2">
        <f t="shared" si="17"/>
        <v>0</v>
      </c>
      <c r="AP30" s="2" t="str">
        <f t="shared" si="62"/>
        <v/>
      </c>
      <c r="AQ30" s="2" t="str">
        <f t="shared" si="63"/>
        <v/>
      </c>
      <c r="AR30" s="2" t="str">
        <f t="shared" si="64"/>
        <v/>
      </c>
      <c r="AS30" s="2" t="str">
        <f t="shared" si="65"/>
        <v/>
      </c>
      <c r="AT30" s="2" t="str">
        <f t="shared" si="66"/>
        <v/>
      </c>
      <c r="AU30" s="2" t="str">
        <f t="shared" si="67"/>
        <v/>
      </c>
      <c r="AV30" s="2" t="str">
        <f t="shared" si="68"/>
        <v/>
      </c>
      <c r="AW30" s="2" t="str">
        <f t="shared" si="69"/>
        <v/>
      </c>
      <c r="AX30" s="2" t="str">
        <f t="shared" si="70"/>
        <v/>
      </c>
      <c r="AY30" s="60" t="str">
        <f t="shared" si="20"/>
        <v/>
      </c>
      <c r="AZ30" s="60" t="str">
        <f t="shared" si="21"/>
        <v/>
      </c>
      <c r="BA30" s="60" t="str">
        <f t="shared" si="22"/>
        <v/>
      </c>
      <c r="BB30" s="60" t="str">
        <f t="shared" si="23"/>
        <v/>
      </c>
      <c r="BC30" s="60" t="str">
        <f t="shared" si="24"/>
        <v/>
      </c>
      <c r="BD30" s="60" t="str">
        <f t="shared" si="25"/>
        <v/>
      </c>
      <c r="BE30" s="60" t="str">
        <f t="shared" si="26"/>
        <v/>
      </c>
      <c r="BF30" s="60" t="str">
        <f t="shared" si="27"/>
        <v/>
      </c>
      <c r="BG30" s="60" t="str">
        <f t="shared" si="28"/>
        <v/>
      </c>
      <c r="BH30" s="37" t="str">
        <f t="shared" si="29"/>
        <v>Y</v>
      </c>
      <c r="BI30" s="37" t="str">
        <f t="shared" si="39"/>
        <v>0-Y</v>
      </c>
    </row>
    <row r="31" spans="1:61" ht="21" customHeight="1" x14ac:dyDescent="0.25">
      <c r="A31" s="12">
        <v>26</v>
      </c>
      <c r="B31" s="83"/>
      <c r="C31" s="77" t="str">
        <f t="shared" si="0"/>
        <v/>
      </c>
      <c r="D31" s="77" t="str">
        <f t="shared" si="1"/>
        <v/>
      </c>
      <c r="E31" s="78" t="str">
        <f t="shared" si="2"/>
        <v/>
      </c>
      <c r="F31" s="79" t="str">
        <f t="shared" si="42"/>
        <v/>
      </c>
      <c r="G31" s="15"/>
      <c r="H31" s="15"/>
      <c r="I31" s="15"/>
      <c r="J31" s="15"/>
      <c r="K31" s="15"/>
      <c r="L31" s="15"/>
      <c r="M31" s="15"/>
      <c r="N31" s="15"/>
      <c r="O31" s="15"/>
      <c r="P31" s="70"/>
      <c r="Q31" s="80" t="str">
        <f t="shared" si="3"/>
        <v/>
      </c>
      <c r="R31" s="14"/>
      <c r="S31" s="7" t="str">
        <f t="shared" si="4"/>
        <v/>
      </c>
      <c r="T31" s="7">
        <f t="shared" si="5"/>
        <v>0</v>
      </c>
      <c r="U31" s="2">
        <f t="shared" si="6"/>
        <v>0</v>
      </c>
      <c r="V31" s="2" t="str">
        <f t="shared" si="7"/>
        <v/>
      </c>
      <c r="W31" s="2" t="str">
        <f t="shared" si="8"/>
        <v/>
      </c>
      <c r="X31" s="2" t="str">
        <f t="shared" si="9"/>
        <v/>
      </c>
      <c r="Y31" s="2" t="str">
        <f t="shared" si="10"/>
        <v/>
      </c>
      <c r="Z31" s="2" t="str">
        <f t="shared" si="11"/>
        <v/>
      </c>
      <c r="AA31" s="2" t="str">
        <f t="shared" si="12"/>
        <v/>
      </c>
      <c r="AB31" s="2" t="str">
        <f t="shared" si="13"/>
        <v/>
      </c>
      <c r="AC31" s="2" t="str">
        <f t="shared" si="14"/>
        <v/>
      </c>
      <c r="AD31" s="2" t="str">
        <f t="shared" si="15"/>
        <v/>
      </c>
      <c r="AE31" s="2">
        <f t="shared" si="41"/>
        <v>0</v>
      </c>
      <c r="AF31" s="2" t="str">
        <f>IF(ISERROR(MATCH(V31,$U31:U31,0)),V31,"")</f>
        <v/>
      </c>
      <c r="AG31" s="2" t="str">
        <f>IF(ISERROR(MATCH(W31,$U31:V31,0)),W31,"")</f>
        <v/>
      </c>
      <c r="AH31" s="2" t="str">
        <f>IF(ISERROR(MATCH(X31,$U31:W31,0)),X31,"")</f>
        <v/>
      </c>
      <c r="AI31" s="2" t="str">
        <f>IF(ISERROR(MATCH(Y31,$U31:X31,0)),Y31,"")</f>
        <v/>
      </c>
      <c r="AJ31" s="2" t="str">
        <f>IF(ISERROR(MATCH(Z31,$U31:Y31,0)),Z31,"")</f>
        <v/>
      </c>
      <c r="AK31" s="2" t="str">
        <f>IF(ISERROR(MATCH(AA31,$U31:Z31,0)),AA31,"")</f>
        <v/>
      </c>
      <c r="AL31" s="2" t="str">
        <f>IF(ISERROR(MATCH(AB31,$U31:AA31,0)),AB31,"")</f>
        <v/>
      </c>
      <c r="AM31" s="2" t="str">
        <f>IF(ISERROR(MATCH(AC31,$U31:AB31,0)),AC31,"")</f>
        <v/>
      </c>
      <c r="AN31" s="2" t="str">
        <f>IF(ISERROR(MATCH(AD31,$U31:AC31,0)),AD31,"")</f>
        <v/>
      </c>
      <c r="AO31" s="2">
        <f t="shared" si="17"/>
        <v>0</v>
      </c>
      <c r="AP31" s="2" t="str">
        <f t="shared" si="62"/>
        <v/>
      </c>
      <c r="AQ31" s="2" t="str">
        <f t="shared" si="63"/>
        <v/>
      </c>
      <c r="AR31" s="2" t="str">
        <f t="shared" si="64"/>
        <v/>
      </c>
      <c r="AS31" s="2" t="str">
        <f t="shared" si="65"/>
        <v/>
      </c>
      <c r="AT31" s="2" t="str">
        <f t="shared" si="66"/>
        <v/>
      </c>
      <c r="AU31" s="2" t="str">
        <f t="shared" si="67"/>
        <v/>
      </c>
      <c r="AV31" s="2" t="str">
        <f t="shared" si="68"/>
        <v/>
      </c>
      <c r="AW31" s="2" t="str">
        <f t="shared" si="69"/>
        <v/>
      </c>
      <c r="AX31" s="2" t="str">
        <f t="shared" si="70"/>
        <v/>
      </c>
      <c r="AY31" s="60" t="str">
        <f t="shared" si="20"/>
        <v/>
      </c>
      <c r="AZ31" s="60" t="str">
        <f t="shared" si="21"/>
        <v/>
      </c>
      <c r="BA31" s="60" t="str">
        <f t="shared" si="22"/>
        <v/>
      </c>
      <c r="BB31" s="60" t="str">
        <f t="shared" si="23"/>
        <v/>
      </c>
      <c r="BC31" s="60" t="str">
        <f t="shared" si="24"/>
        <v/>
      </c>
      <c r="BD31" s="60" t="str">
        <f t="shared" si="25"/>
        <v/>
      </c>
      <c r="BE31" s="60" t="str">
        <f t="shared" si="26"/>
        <v/>
      </c>
      <c r="BF31" s="60" t="str">
        <f t="shared" si="27"/>
        <v/>
      </c>
      <c r="BG31" s="60" t="str">
        <f t="shared" si="28"/>
        <v/>
      </c>
      <c r="BH31" s="37" t="str">
        <f t="shared" si="29"/>
        <v>Z</v>
      </c>
      <c r="BI31" s="37" t="str">
        <f t="shared" si="39"/>
        <v>0-Z</v>
      </c>
    </row>
    <row r="32" spans="1:61" ht="21" customHeight="1" x14ac:dyDescent="0.25">
      <c r="A32" s="12">
        <v>27</v>
      </c>
      <c r="B32" s="83"/>
      <c r="C32" s="77" t="str">
        <f t="shared" si="0"/>
        <v/>
      </c>
      <c r="D32" s="77" t="str">
        <f t="shared" si="1"/>
        <v/>
      </c>
      <c r="E32" s="78" t="str">
        <f t="shared" si="2"/>
        <v/>
      </c>
      <c r="F32" s="79" t="str">
        <f t="shared" si="42"/>
        <v/>
      </c>
      <c r="G32" s="15"/>
      <c r="H32" s="15"/>
      <c r="I32" s="15"/>
      <c r="J32" s="15"/>
      <c r="K32" s="15"/>
      <c r="L32" s="15"/>
      <c r="M32" s="15"/>
      <c r="N32" s="15"/>
      <c r="O32" s="15"/>
      <c r="P32" s="70"/>
      <c r="Q32" s="80" t="str">
        <f t="shared" si="3"/>
        <v/>
      </c>
      <c r="R32" s="14"/>
      <c r="S32" s="7" t="str">
        <f t="shared" si="4"/>
        <v/>
      </c>
      <c r="T32" s="7">
        <f t="shared" si="5"/>
        <v>0</v>
      </c>
      <c r="U32" s="2">
        <f t="shared" si="6"/>
        <v>0</v>
      </c>
      <c r="V32" s="2" t="str">
        <f t="shared" si="7"/>
        <v/>
      </c>
      <c r="W32" s="2" t="str">
        <f t="shared" si="8"/>
        <v/>
      </c>
      <c r="X32" s="2" t="str">
        <f t="shared" si="9"/>
        <v/>
      </c>
      <c r="Y32" s="2" t="str">
        <f t="shared" si="10"/>
        <v/>
      </c>
      <c r="Z32" s="2" t="str">
        <f t="shared" si="11"/>
        <v/>
      </c>
      <c r="AA32" s="2" t="str">
        <f t="shared" si="12"/>
        <v/>
      </c>
      <c r="AB32" s="2" t="str">
        <f t="shared" si="13"/>
        <v/>
      </c>
      <c r="AC32" s="2" t="str">
        <f t="shared" si="14"/>
        <v/>
      </c>
      <c r="AD32" s="2" t="str">
        <f t="shared" si="15"/>
        <v/>
      </c>
      <c r="AE32" s="2">
        <f t="shared" si="41"/>
        <v>0</v>
      </c>
      <c r="AF32" s="2" t="str">
        <f>IF(ISERROR(MATCH(V32,$U32:U32,0)),V32,"")</f>
        <v/>
      </c>
      <c r="AG32" s="2" t="str">
        <f>IF(ISERROR(MATCH(W32,$U32:V32,0)),W32,"")</f>
        <v/>
      </c>
      <c r="AH32" s="2" t="str">
        <f>IF(ISERROR(MATCH(X32,$U32:W32,0)),X32,"")</f>
        <v/>
      </c>
      <c r="AI32" s="2" t="str">
        <f>IF(ISERROR(MATCH(Y32,$U32:X32,0)),Y32,"")</f>
        <v/>
      </c>
      <c r="AJ32" s="2" t="str">
        <f>IF(ISERROR(MATCH(Z32,$U32:Y32,0)),Z32,"")</f>
        <v/>
      </c>
      <c r="AK32" s="2" t="str">
        <f>IF(ISERROR(MATCH(AA32,$U32:Z32,0)),AA32,"")</f>
        <v/>
      </c>
      <c r="AL32" s="2" t="str">
        <f>IF(ISERROR(MATCH(AB32,$U32:AA32,0)),AB32,"")</f>
        <v/>
      </c>
      <c r="AM32" s="2" t="str">
        <f>IF(ISERROR(MATCH(AC32,$U32:AB32,0)),AC32,"")</f>
        <v/>
      </c>
      <c r="AN32" s="2" t="str">
        <f>IF(ISERROR(MATCH(AD32,$U32:AC32,0)),AD32,"")</f>
        <v/>
      </c>
      <c r="AO32" s="2">
        <f t="shared" si="17"/>
        <v>0</v>
      </c>
      <c r="AP32" s="2" t="str">
        <f t="shared" si="62"/>
        <v/>
      </c>
      <c r="AQ32" s="2" t="str">
        <f t="shared" si="63"/>
        <v/>
      </c>
      <c r="AR32" s="2" t="str">
        <f t="shared" si="64"/>
        <v/>
      </c>
      <c r="AS32" s="2" t="str">
        <f t="shared" si="65"/>
        <v/>
      </c>
      <c r="AT32" s="2" t="str">
        <f t="shared" si="66"/>
        <v/>
      </c>
      <c r="AU32" s="2" t="str">
        <f t="shared" si="67"/>
        <v/>
      </c>
      <c r="AV32" s="2" t="str">
        <f t="shared" si="68"/>
        <v/>
      </c>
      <c r="AW32" s="2" t="str">
        <f t="shared" si="69"/>
        <v/>
      </c>
      <c r="AX32" s="2" t="str">
        <f t="shared" si="70"/>
        <v/>
      </c>
      <c r="AY32" s="60" t="str">
        <f t="shared" si="20"/>
        <v/>
      </c>
      <c r="AZ32" s="60" t="str">
        <f t="shared" si="21"/>
        <v/>
      </c>
      <c r="BA32" s="60" t="str">
        <f t="shared" si="22"/>
        <v/>
      </c>
      <c r="BB32" s="60" t="str">
        <f t="shared" si="23"/>
        <v/>
      </c>
      <c r="BC32" s="60" t="str">
        <f t="shared" si="24"/>
        <v/>
      </c>
      <c r="BD32" s="60" t="str">
        <f t="shared" si="25"/>
        <v/>
      </c>
      <c r="BE32" s="60" t="str">
        <f t="shared" si="26"/>
        <v/>
      </c>
      <c r="BF32" s="60" t="str">
        <f t="shared" si="27"/>
        <v/>
      </c>
      <c r="BG32" s="60" t="str">
        <f t="shared" si="28"/>
        <v/>
      </c>
      <c r="BH32" s="37" t="str">
        <f t="shared" si="29"/>
        <v>AA</v>
      </c>
      <c r="BI32" s="37" t="str">
        <f t="shared" si="39"/>
        <v>0-AA</v>
      </c>
    </row>
    <row r="33" spans="1:61" ht="21" customHeight="1" x14ac:dyDescent="0.25">
      <c r="A33" s="12">
        <v>28</v>
      </c>
      <c r="B33" s="83"/>
      <c r="C33" s="77" t="str">
        <f t="shared" si="0"/>
        <v/>
      </c>
      <c r="D33" s="77" t="str">
        <f t="shared" si="1"/>
        <v/>
      </c>
      <c r="E33" s="78" t="str">
        <f t="shared" si="2"/>
        <v/>
      </c>
      <c r="F33" s="79" t="str">
        <f t="shared" si="42"/>
        <v/>
      </c>
      <c r="G33" s="15"/>
      <c r="H33" s="15"/>
      <c r="I33" s="15"/>
      <c r="J33" s="15"/>
      <c r="K33" s="15"/>
      <c r="L33" s="15"/>
      <c r="M33" s="15"/>
      <c r="N33" s="15"/>
      <c r="O33" s="15"/>
      <c r="P33" s="70"/>
      <c r="Q33" s="80" t="str">
        <f t="shared" si="3"/>
        <v/>
      </c>
      <c r="R33" s="14"/>
      <c r="S33" s="7" t="str">
        <f t="shared" si="4"/>
        <v/>
      </c>
      <c r="T33" s="7">
        <f t="shared" si="5"/>
        <v>0</v>
      </c>
      <c r="U33" s="2">
        <f t="shared" si="6"/>
        <v>0</v>
      </c>
      <c r="V33" s="2" t="str">
        <f t="shared" si="7"/>
        <v/>
      </c>
      <c r="W33" s="2" t="str">
        <f t="shared" si="8"/>
        <v/>
      </c>
      <c r="X33" s="2" t="str">
        <f t="shared" si="9"/>
        <v/>
      </c>
      <c r="Y33" s="2" t="str">
        <f t="shared" si="10"/>
        <v/>
      </c>
      <c r="Z33" s="2" t="str">
        <f t="shared" si="11"/>
        <v/>
      </c>
      <c r="AA33" s="2" t="str">
        <f t="shared" si="12"/>
        <v/>
      </c>
      <c r="AB33" s="2" t="str">
        <f t="shared" si="13"/>
        <v/>
      </c>
      <c r="AC33" s="2" t="str">
        <f t="shared" si="14"/>
        <v/>
      </c>
      <c r="AD33" s="2" t="str">
        <f t="shared" si="15"/>
        <v/>
      </c>
      <c r="AE33" s="2">
        <f t="shared" si="41"/>
        <v>0</v>
      </c>
      <c r="AF33" s="2" t="str">
        <f>IF(ISERROR(MATCH(V33,$U33:U33,0)),V33,"")</f>
        <v/>
      </c>
      <c r="AG33" s="2" t="str">
        <f>IF(ISERROR(MATCH(W33,$U33:V33,0)),W33,"")</f>
        <v/>
      </c>
      <c r="AH33" s="2" t="str">
        <f>IF(ISERROR(MATCH(X33,$U33:W33,0)),X33,"")</f>
        <v/>
      </c>
      <c r="AI33" s="2" t="str">
        <f>IF(ISERROR(MATCH(Y33,$U33:X33,0)),Y33,"")</f>
        <v/>
      </c>
      <c r="AJ33" s="2" t="str">
        <f>IF(ISERROR(MATCH(Z33,$U33:Y33,0)),Z33,"")</f>
        <v/>
      </c>
      <c r="AK33" s="2" t="str">
        <f>IF(ISERROR(MATCH(AA33,$U33:Z33,0)),AA33,"")</f>
        <v/>
      </c>
      <c r="AL33" s="2" t="str">
        <f>IF(ISERROR(MATCH(AB33,$U33:AA33,0)),AB33,"")</f>
        <v/>
      </c>
      <c r="AM33" s="2" t="str">
        <f>IF(ISERROR(MATCH(AC33,$U33:AB33,0)),AC33,"")</f>
        <v/>
      </c>
      <c r="AN33" s="2" t="str">
        <f>IF(ISERROR(MATCH(AD33,$U33:AC33,0)),AD33,"")</f>
        <v/>
      </c>
      <c r="AO33" s="2">
        <f t="shared" si="17"/>
        <v>0</v>
      </c>
      <c r="AP33" s="2" t="str">
        <f t="shared" si="62"/>
        <v/>
      </c>
      <c r="AQ33" s="2" t="str">
        <f t="shared" si="63"/>
        <v/>
      </c>
      <c r="AR33" s="2" t="str">
        <f t="shared" si="64"/>
        <v/>
      </c>
      <c r="AS33" s="2" t="str">
        <f t="shared" si="65"/>
        <v/>
      </c>
      <c r="AT33" s="2" t="str">
        <f t="shared" si="66"/>
        <v/>
      </c>
      <c r="AU33" s="2" t="str">
        <f t="shared" si="67"/>
        <v/>
      </c>
      <c r="AV33" s="2" t="str">
        <f t="shared" si="68"/>
        <v/>
      </c>
      <c r="AW33" s="2" t="str">
        <f t="shared" si="69"/>
        <v/>
      </c>
      <c r="AX33" s="2" t="str">
        <f t="shared" si="70"/>
        <v/>
      </c>
      <c r="AY33" s="60" t="str">
        <f t="shared" si="20"/>
        <v/>
      </c>
      <c r="AZ33" s="60" t="str">
        <f t="shared" si="21"/>
        <v/>
      </c>
      <c r="BA33" s="60" t="str">
        <f t="shared" si="22"/>
        <v/>
      </c>
      <c r="BB33" s="60" t="str">
        <f t="shared" si="23"/>
        <v/>
      </c>
      <c r="BC33" s="60" t="str">
        <f t="shared" si="24"/>
        <v/>
      </c>
      <c r="BD33" s="60" t="str">
        <f t="shared" si="25"/>
        <v/>
      </c>
      <c r="BE33" s="60" t="str">
        <f t="shared" si="26"/>
        <v/>
      </c>
      <c r="BF33" s="60" t="str">
        <f t="shared" si="27"/>
        <v/>
      </c>
      <c r="BG33" s="60" t="str">
        <f t="shared" si="28"/>
        <v/>
      </c>
      <c r="BH33" s="37" t="str">
        <f t="shared" si="29"/>
        <v>AB</v>
      </c>
      <c r="BI33" s="37" t="str">
        <f t="shared" si="39"/>
        <v>0-AB</v>
      </c>
    </row>
    <row r="34" spans="1:61" ht="21" customHeight="1" x14ac:dyDescent="0.25">
      <c r="A34" s="12">
        <v>29</v>
      </c>
      <c r="B34" s="83"/>
      <c r="C34" s="77" t="str">
        <f t="shared" si="0"/>
        <v/>
      </c>
      <c r="D34" s="77" t="str">
        <f t="shared" si="1"/>
        <v/>
      </c>
      <c r="E34" s="78" t="str">
        <f t="shared" si="2"/>
        <v/>
      </c>
      <c r="F34" s="79" t="str">
        <f t="shared" si="42"/>
        <v/>
      </c>
      <c r="G34" s="15"/>
      <c r="H34" s="15"/>
      <c r="I34" s="15"/>
      <c r="J34" s="15"/>
      <c r="K34" s="15"/>
      <c r="L34" s="15"/>
      <c r="M34" s="15"/>
      <c r="N34" s="15"/>
      <c r="O34" s="15"/>
      <c r="P34" s="70"/>
      <c r="Q34" s="80" t="str">
        <f t="shared" si="3"/>
        <v/>
      </c>
      <c r="R34" s="14"/>
      <c r="S34" s="7" t="str">
        <f t="shared" si="4"/>
        <v/>
      </c>
      <c r="T34" s="7">
        <f t="shared" si="5"/>
        <v>0</v>
      </c>
      <c r="U34" s="2">
        <f t="shared" si="6"/>
        <v>0</v>
      </c>
      <c r="V34" s="2" t="str">
        <f t="shared" si="7"/>
        <v/>
      </c>
      <c r="W34" s="2" t="str">
        <f t="shared" si="8"/>
        <v/>
      </c>
      <c r="X34" s="2" t="str">
        <f t="shared" si="9"/>
        <v/>
      </c>
      <c r="Y34" s="2" t="str">
        <f t="shared" si="10"/>
        <v/>
      </c>
      <c r="Z34" s="2" t="str">
        <f t="shared" si="11"/>
        <v/>
      </c>
      <c r="AA34" s="2" t="str">
        <f t="shared" si="12"/>
        <v/>
      </c>
      <c r="AB34" s="2" t="str">
        <f t="shared" si="13"/>
        <v/>
      </c>
      <c r="AC34" s="2" t="str">
        <f t="shared" si="14"/>
        <v/>
      </c>
      <c r="AD34" s="2" t="str">
        <f t="shared" si="15"/>
        <v/>
      </c>
      <c r="AE34" s="2">
        <f t="shared" si="41"/>
        <v>0</v>
      </c>
      <c r="AF34" s="2" t="str">
        <f>IF(ISERROR(MATCH(V34,$U34:U34,0)),V34,"")</f>
        <v/>
      </c>
      <c r="AG34" s="2" t="str">
        <f>IF(ISERROR(MATCH(W34,$U34:V34,0)),W34,"")</f>
        <v/>
      </c>
      <c r="AH34" s="2" t="str">
        <f>IF(ISERROR(MATCH(X34,$U34:W34,0)),X34,"")</f>
        <v/>
      </c>
      <c r="AI34" s="2" t="str">
        <f>IF(ISERROR(MATCH(Y34,$U34:X34,0)),Y34,"")</f>
        <v/>
      </c>
      <c r="AJ34" s="2" t="str">
        <f>IF(ISERROR(MATCH(Z34,$U34:Y34,0)),Z34,"")</f>
        <v/>
      </c>
      <c r="AK34" s="2" t="str">
        <f>IF(ISERROR(MATCH(AA34,$U34:Z34,0)),AA34,"")</f>
        <v/>
      </c>
      <c r="AL34" s="2" t="str">
        <f>IF(ISERROR(MATCH(AB34,$U34:AA34,0)),AB34,"")</f>
        <v/>
      </c>
      <c r="AM34" s="2" t="str">
        <f>IF(ISERROR(MATCH(AC34,$U34:AB34,0)),AC34,"")</f>
        <v/>
      </c>
      <c r="AN34" s="2" t="str">
        <f>IF(ISERROR(MATCH(AD34,$U34:AC34,0)),AD34,"")</f>
        <v/>
      </c>
      <c r="AO34" s="2">
        <f t="shared" si="17"/>
        <v>0</v>
      </c>
      <c r="AP34" s="2" t="str">
        <f t="shared" si="62"/>
        <v/>
      </c>
      <c r="AQ34" s="2" t="str">
        <f t="shared" si="63"/>
        <v/>
      </c>
      <c r="AR34" s="2" t="str">
        <f t="shared" si="64"/>
        <v/>
      </c>
      <c r="AS34" s="2" t="str">
        <f t="shared" si="65"/>
        <v/>
      </c>
      <c r="AT34" s="2" t="str">
        <f t="shared" si="66"/>
        <v/>
      </c>
      <c r="AU34" s="2" t="str">
        <f t="shared" si="67"/>
        <v/>
      </c>
      <c r="AV34" s="2" t="str">
        <f t="shared" si="68"/>
        <v/>
      </c>
      <c r="AW34" s="2" t="str">
        <f t="shared" si="69"/>
        <v/>
      </c>
      <c r="AX34" s="2" t="str">
        <f t="shared" si="70"/>
        <v/>
      </c>
      <c r="AY34" s="60" t="str">
        <f t="shared" si="20"/>
        <v/>
      </c>
      <c r="AZ34" s="60" t="str">
        <f t="shared" si="21"/>
        <v/>
      </c>
      <c r="BA34" s="60" t="str">
        <f t="shared" si="22"/>
        <v/>
      </c>
      <c r="BB34" s="60" t="str">
        <f t="shared" si="23"/>
        <v/>
      </c>
      <c r="BC34" s="60" t="str">
        <f t="shared" si="24"/>
        <v/>
      </c>
      <c r="BD34" s="60" t="str">
        <f t="shared" si="25"/>
        <v/>
      </c>
      <c r="BE34" s="60" t="str">
        <f t="shared" si="26"/>
        <v/>
      </c>
      <c r="BF34" s="60" t="str">
        <f t="shared" si="27"/>
        <v/>
      </c>
      <c r="BG34" s="60" t="str">
        <f t="shared" si="28"/>
        <v/>
      </c>
      <c r="BH34" s="37" t="str">
        <f t="shared" si="29"/>
        <v>AC</v>
      </c>
      <c r="BI34" s="37" t="str">
        <f t="shared" si="39"/>
        <v>0-AC</v>
      </c>
    </row>
    <row r="35" spans="1:61" ht="21" customHeight="1" x14ac:dyDescent="0.25">
      <c r="A35" s="12">
        <v>30</v>
      </c>
      <c r="B35" s="83"/>
      <c r="C35" s="77" t="str">
        <f t="shared" si="0"/>
        <v/>
      </c>
      <c r="D35" s="77" t="str">
        <f t="shared" si="1"/>
        <v/>
      </c>
      <c r="E35" s="78" t="str">
        <f t="shared" si="2"/>
        <v/>
      </c>
      <c r="F35" s="79" t="str">
        <f t="shared" si="42"/>
        <v/>
      </c>
      <c r="G35" s="15"/>
      <c r="H35" s="15"/>
      <c r="I35" s="15"/>
      <c r="J35" s="15"/>
      <c r="K35" s="15"/>
      <c r="L35" s="15"/>
      <c r="M35" s="15"/>
      <c r="N35" s="15"/>
      <c r="O35" s="15"/>
      <c r="P35" s="70"/>
      <c r="Q35" s="80" t="str">
        <f t="shared" si="3"/>
        <v/>
      </c>
      <c r="R35" s="14"/>
      <c r="S35" s="7" t="str">
        <f t="shared" si="4"/>
        <v/>
      </c>
      <c r="T35" s="7">
        <f t="shared" si="5"/>
        <v>0</v>
      </c>
      <c r="U35" s="2">
        <f t="shared" si="6"/>
        <v>0</v>
      </c>
      <c r="V35" s="2" t="str">
        <f t="shared" si="7"/>
        <v/>
      </c>
      <c r="W35" s="2" t="str">
        <f t="shared" si="8"/>
        <v/>
      </c>
      <c r="X35" s="2" t="str">
        <f t="shared" si="9"/>
        <v/>
      </c>
      <c r="Y35" s="2" t="str">
        <f t="shared" si="10"/>
        <v/>
      </c>
      <c r="Z35" s="2" t="str">
        <f t="shared" si="11"/>
        <v/>
      </c>
      <c r="AA35" s="2" t="str">
        <f t="shared" si="12"/>
        <v/>
      </c>
      <c r="AB35" s="2" t="str">
        <f t="shared" si="13"/>
        <v/>
      </c>
      <c r="AC35" s="2" t="str">
        <f t="shared" si="14"/>
        <v/>
      </c>
      <c r="AD35" s="2" t="str">
        <f t="shared" si="15"/>
        <v/>
      </c>
      <c r="AE35" s="2">
        <f t="shared" si="41"/>
        <v>0</v>
      </c>
      <c r="AF35" s="2" t="str">
        <f>IF(ISERROR(MATCH(V35,$U35:U35,0)),V35,"")</f>
        <v/>
      </c>
      <c r="AG35" s="2" t="str">
        <f>IF(ISERROR(MATCH(W35,$U35:V35,0)),W35,"")</f>
        <v/>
      </c>
      <c r="AH35" s="2" t="str">
        <f>IF(ISERROR(MATCH(X35,$U35:W35,0)),X35,"")</f>
        <v/>
      </c>
      <c r="AI35" s="2" t="str">
        <f>IF(ISERROR(MATCH(Y35,$U35:X35,0)),Y35,"")</f>
        <v/>
      </c>
      <c r="AJ35" s="2" t="str">
        <f>IF(ISERROR(MATCH(Z35,$U35:Y35,0)),Z35,"")</f>
        <v/>
      </c>
      <c r="AK35" s="2" t="str">
        <f>IF(ISERROR(MATCH(AA35,$U35:Z35,0)),AA35,"")</f>
        <v/>
      </c>
      <c r="AL35" s="2" t="str">
        <f>IF(ISERROR(MATCH(AB35,$U35:AA35,0)),AB35,"")</f>
        <v/>
      </c>
      <c r="AM35" s="2" t="str">
        <f>IF(ISERROR(MATCH(AC35,$U35:AB35,0)),AC35,"")</f>
        <v/>
      </c>
      <c r="AN35" s="2" t="str">
        <f>IF(ISERROR(MATCH(AD35,$U35:AC35,0)),AD35,"")</f>
        <v/>
      </c>
      <c r="AO35" s="2">
        <f t="shared" si="17"/>
        <v>0</v>
      </c>
      <c r="AP35" s="2" t="str">
        <f t="shared" si="62"/>
        <v/>
      </c>
      <c r="AQ35" s="2" t="str">
        <f t="shared" si="63"/>
        <v/>
      </c>
      <c r="AR35" s="2" t="str">
        <f t="shared" si="64"/>
        <v/>
      </c>
      <c r="AS35" s="2" t="str">
        <f t="shared" si="65"/>
        <v/>
      </c>
      <c r="AT35" s="2" t="str">
        <f t="shared" si="66"/>
        <v/>
      </c>
      <c r="AU35" s="2" t="str">
        <f t="shared" si="67"/>
        <v/>
      </c>
      <c r="AV35" s="2" t="str">
        <f t="shared" si="68"/>
        <v/>
      </c>
      <c r="AW35" s="2" t="str">
        <f t="shared" si="69"/>
        <v/>
      </c>
      <c r="AX35" s="2" t="str">
        <f t="shared" si="70"/>
        <v/>
      </c>
      <c r="AY35" s="60" t="str">
        <f t="shared" si="20"/>
        <v/>
      </c>
      <c r="AZ35" s="60" t="str">
        <f t="shared" si="21"/>
        <v/>
      </c>
      <c r="BA35" s="60" t="str">
        <f t="shared" si="22"/>
        <v/>
      </c>
      <c r="BB35" s="60" t="str">
        <f t="shared" si="23"/>
        <v/>
      </c>
      <c r="BC35" s="60" t="str">
        <f t="shared" si="24"/>
        <v/>
      </c>
      <c r="BD35" s="60" t="str">
        <f t="shared" si="25"/>
        <v/>
      </c>
      <c r="BE35" s="60" t="str">
        <f t="shared" si="26"/>
        <v/>
      </c>
      <c r="BF35" s="60" t="str">
        <f t="shared" si="27"/>
        <v/>
      </c>
      <c r="BG35" s="60" t="str">
        <f t="shared" si="28"/>
        <v/>
      </c>
      <c r="BH35" s="37" t="str">
        <f t="shared" si="29"/>
        <v>AD</v>
      </c>
      <c r="BI35" s="37" t="str">
        <f t="shared" si="39"/>
        <v>0-AD</v>
      </c>
    </row>
    <row r="36" spans="1:61" ht="21" customHeight="1" x14ac:dyDescent="0.25">
      <c r="A36" s="12">
        <v>31</v>
      </c>
      <c r="B36" s="83"/>
      <c r="C36" s="77" t="str">
        <f t="shared" si="0"/>
        <v/>
      </c>
      <c r="D36" s="77" t="str">
        <f t="shared" si="1"/>
        <v/>
      </c>
      <c r="E36" s="78" t="str">
        <f t="shared" si="2"/>
        <v/>
      </c>
      <c r="F36" s="79" t="str">
        <f t="shared" si="42"/>
        <v/>
      </c>
      <c r="G36" s="15"/>
      <c r="H36" s="15"/>
      <c r="I36" s="15"/>
      <c r="J36" s="15"/>
      <c r="K36" s="15"/>
      <c r="L36" s="15"/>
      <c r="M36" s="15"/>
      <c r="N36" s="15"/>
      <c r="O36" s="15"/>
      <c r="P36" s="70"/>
      <c r="Q36" s="80" t="str">
        <f t="shared" si="3"/>
        <v/>
      </c>
      <c r="R36" s="14"/>
      <c r="S36" s="7" t="str">
        <f t="shared" si="4"/>
        <v/>
      </c>
      <c r="T36" s="7">
        <f t="shared" si="5"/>
        <v>0</v>
      </c>
      <c r="U36" s="2">
        <f t="shared" si="6"/>
        <v>0</v>
      </c>
      <c r="V36" s="2" t="str">
        <f t="shared" si="7"/>
        <v/>
      </c>
      <c r="W36" s="2" t="str">
        <f t="shared" si="8"/>
        <v/>
      </c>
      <c r="X36" s="2" t="str">
        <f t="shared" si="9"/>
        <v/>
      </c>
      <c r="Y36" s="2" t="str">
        <f t="shared" si="10"/>
        <v/>
      </c>
      <c r="Z36" s="2" t="str">
        <f t="shared" si="11"/>
        <v/>
      </c>
      <c r="AA36" s="2" t="str">
        <f t="shared" si="12"/>
        <v/>
      </c>
      <c r="AB36" s="2" t="str">
        <f t="shared" si="13"/>
        <v/>
      </c>
      <c r="AC36" s="2" t="str">
        <f t="shared" si="14"/>
        <v/>
      </c>
      <c r="AD36" s="2" t="str">
        <f t="shared" si="15"/>
        <v/>
      </c>
      <c r="AE36" s="2">
        <f t="shared" si="41"/>
        <v>0</v>
      </c>
      <c r="AF36" s="2" t="str">
        <f>IF(ISERROR(MATCH(V36,$U36:U36,0)),V36,"")</f>
        <v/>
      </c>
      <c r="AG36" s="2" t="str">
        <f>IF(ISERROR(MATCH(W36,$U36:V36,0)),W36,"")</f>
        <v/>
      </c>
      <c r="AH36" s="2" t="str">
        <f>IF(ISERROR(MATCH(X36,$U36:W36,0)),X36,"")</f>
        <v/>
      </c>
      <c r="AI36" s="2" t="str">
        <f>IF(ISERROR(MATCH(Y36,$U36:X36,0)),Y36,"")</f>
        <v/>
      </c>
      <c r="AJ36" s="2" t="str">
        <f>IF(ISERROR(MATCH(Z36,$U36:Y36,0)),Z36,"")</f>
        <v/>
      </c>
      <c r="AK36" s="2" t="str">
        <f>IF(ISERROR(MATCH(AA36,$U36:Z36,0)),AA36,"")</f>
        <v/>
      </c>
      <c r="AL36" s="2" t="str">
        <f>IF(ISERROR(MATCH(AB36,$U36:AA36,0)),AB36,"")</f>
        <v/>
      </c>
      <c r="AM36" s="2" t="str">
        <f>IF(ISERROR(MATCH(AC36,$U36:AB36,0)),AC36,"")</f>
        <v/>
      </c>
      <c r="AN36" s="2" t="str">
        <f>IF(ISERROR(MATCH(AD36,$U36:AC36,0)),AD36,"")</f>
        <v/>
      </c>
      <c r="AO36" s="2">
        <f t="shared" si="17"/>
        <v>0</v>
      </c>
      <c r="AP36" s="2" t="str">
        <f t="shared" si="62"/>
        <v/>
      </c>
      <c r="AQ36" s="2" t="str">
        <f t="shared" si="63"/>
        <v/>
      </c>
      <c r="AR36" s="2" t="str">
        <f t="shared" si="64"/>
        <v/>
      </c>
      <c r="AS36" s="2" t="str">
        <f t="shared" si="65"/>
        <v/>
      </c>
      <c r="AT36" s="2" t="str">
        <f t="shared" si="66"/>
        <v/>
      </c>
      <c r="AU36" s="2" t="str">
        <f t="shared" si="67"/>
        <v/>
      </c>
      <c r="AV36" s="2" t="str">
        <f t="shared" si="68"/>
        <v/>
      </c>
      <c r="AW36" s="2" t="str">
        <f t="shared" si="69"/>
        <v/>
      </c>
      <c r="AX36" s="2" t="str">
        <f t="shared" si="70"/>
        <v/>
      </c>
      <c r="AY36" s="60" t="str">
        <f t="shared" si="20"/>
        <v/>
      </c>
      <c r="AZ36" s="60" t="str">
        <f t="shared" si="21"/>
        <v/>
      </c>
      <c r="BA36" s="60" t="str">
        <f t="shared" si="22"/>
        <v/>
      </c>
      <c r="BB36" s="60" t="str">
        <f t="shared" si="23"/>
        <v/>
      </c>
      <c r="BC36" s="60" t="str">
        <f t="shared" si="24"/>
        <v/>
      </c>
      <c r="BD36" s="60" t="str">
        <f t="shared" si="25"/>
        <v/>
      </c>
      <c r="BE36" s="60" t="str">
        <f t="shared" si="26"/>
        <v/>
      </c>
      <c r="BF36" s="60" t="str">
        <f t="shared" si="27"/>
        <v/>
      </c>
      <c r="BG36" s="60" t="str">
        <f t="shared" si="28"/>
        <v/>
      </c>
      <c r="BH36" s="37" t="str">
        <f t="shared" si="29"/>
        <v>AE</v>
      </c>
      <c r="BI36" s="37" t="str">
        <f t="shared" si="39"/>
        <v>0-AE</v>
      </c>
    </row>
    <row r="37" spans="1:61" ht="21" customHeight="1" x14ac:dyDescent="0.25">
      <c r="A37" s="12">
        <v>32</v>
      </c>
      <c r="B37" s="83"/>
      <c r="C37" s="77" t="str">
        <f t="shared" si="0"/>
        <v/>
      </c>
      <c r="D37" s="77" t="str">
        <f t="shared" si="1"/>
        <v/>
      </c>
      <c r="E37" s="78" t="str">
        <f t="shared" si="2"/>
        <v/>
      </c>
      <c r="F37" s="79" t="str">
        <f t="shared" si="42"/>
        <v/>
      </c>
      <c r="G37" s="15"/>
      <c r="H37" s="15"/>
      <c r="I37" s="15"/>
      <c r="J37" s="15"/>
      <c r="K37" s="15"/>
      <c r="L37" s="15"/>
      <c r="M37" s="15"/>
      <c r="N37" s="15"/>
      <c r="O37" s="15"/>
      <c r="P37" s="70"/>
      <c r="Q37" s="80" t="str">
        <f t="shared" si="3"/>
        <v/>
      </c>
      <c r="R37" s="14"/>
      <c r="S37" s="7" t="str">
        <f t="shared" si="4"/>
        <v/>
      </c>
      <c r="T37" s="7">
        <f t="shared" si="5"/>
        <v>0</v>
      </c>
      <c r="U37" s="2">
        <f t="shared" si="6"/>
        <v>0</v>
      </c>
      <c r="V37" s="2" t="str">
        <f t="shared" si="7"/>
        <v/>
      </c>
      <c r="W37" s="2" t="str">
        <f t="shared" si="8"/>
        <v/>
      </c>
      <c r="X37" s="2" t="str">
        <f t="shared" si="9"/>
        <v/>
      </c>
      <c r="Y37" s="2" t="str">
        <f t="shared" si="10"/>
        <v/>
      </c>
      <c r="Z37" s="2" t="str">
        <f t="shared" si="11"/>
        <v/>
      </c>
      <c r="AA37" s="2" t="str">
        <f t="shared" si="12"/>
        <v/>
      </c>
      <c r="AB37" s="2" t="str">
        <f t="shared" si="13"/>
        <v/>
      </c>
      <c r="AC37" s="2" t="str">
        <f t="shared" si="14"/>
        <v/>
      </c>
      <c r="AD37" s="2" t="str">
        <f t="shared" si="15"/>
        <v/>
      </c>
      <c r="AE37" s="2">
        <f t="shared" si="41"/>
        <v>0</v>
      </c>
      <c r="AF37" s="2" t="str">
        <f>IF(ISERROR(MATCH(V37,$U37:U37,0)),V37,"")</f>
        <v/>
      </c>
      <c r="AG37" s="2" t="str">
        <f>IF(ISERROR(MATCH(W37,$U37:V37,0)),W37,"")</f>
        <v/>
      </c>
      <c r="AH37" s="2" t="str">
        <f>IF(ISERROR(MATCH(X37,$U37:W37,0)),X37,"")</f>
        <v/>
      </c>
      <c r="AI37" s="2" t="str">
        <f>IF(ISERROR(MATCH(Y37,$U37:X37,0)),Y37,"")</f>
        <v/>
      </c>
      <c r="AJ37" s="2" t="str">
        <f>IF(ISERROR(MATCH(Z37,$U37:Y37,0)),Z37,"")</f>
        <v/>
      </c>
      <c r="AK37" s="2" t="str">
        <f>IF(ISERROR(MATCH(AA37,$U37:Z37,0)),AA37,"")</f>
        <v/>
      </c>
      <c r="AL37" s="2" t="str">
        <f>IF(ISERROR(MATCH(AB37,$U37:AA37,0)),AB37,"")</f>
        <v/>
      </c>
      <c r="AM37" s="2" t="str">
        <f>IF(ISERROR(MATCH(AC37,$U37:AB37,0)),AC37,"")</f>
        <v/>
      </c>
      <c r="AN37" s="2" t="str">
        <f>IF(ISERROR(MATCH(AD37,$U37:AC37,0)),AD37,"")</f>
        <v/>
      </c>
      <c r="AO37" s="2">
        <f t="shared" si="17"/>
        <v>0</v>
      </c>
      <c r="AP37" s="2" t="str">
        <f t="shared" si="62"/>
        <v/>
      </c>
      <c r="AQ37" s="2" t="str">
        <f t="shared" si="63"/>
        <v/>
      </c>
      <c r="AR37" s="2" t="str">
        <f t="shared" si="64"/>
        <v/>
      </c>
      <c r="AS37" s="2" t="str">
        <f t="shared" si="65"/>
        <v/>
      </c>
      <c r="AT37" s="2" t="str">
        <f t="shared" si="66"/>
        <v/>
      </c>
      <c r="AU37" s="2" t="str">
        <f t="shared" si="67"/>
        <v/>
      </c>
      <c r="AV37" s="2" t="str">
        <f t="shared" si="68"/>
        <v/>
      </c>
      <c r="AW37" s="2" t="str">
        <f t="shared" si="69"/>
        <v/>
      </c>
      <c r="AX37" s="2" t="str">
        <f t="shared" si="70"/>
        <v/>
      </c>
      <c r="AY37" s="60" t="str">
        <f t="shared" si="20"/>
        <v/>
      </c>
      <c r="AZ37" s="60" t="str">
        <f t="shared" si="21"/>
        <v/>
      </c>
      <c r="BA37" s="60" t="str">
        <f t="shared" si="22"/>
        <v/>
      </c>
      <c r="BB37" s="60" t="str">
        <f t="shared" si="23"/>
        <v/>
      </c>
      <c r="BC37" s="60" t="str">
        <f t="shared" si="24"/>
        <v/>
      </c>
      <c r="BD37" s="60" t="str">
        <f t="shared" si="25"/>
        <v/>
      </c>
      <c r="BE37" s="60" t="str">
        <f t="shared" si="26"/>
        <v/>
      </c>
      <c r="BF37" s="60" t="str">
        <f t="shared" si="27"/>
        <v/>
      </c>
      <c r="BG37" s="60" t="str">
        <f t="shared" si="28"/>
        <v/>
      </c>
      <c r="BH37" s="37" t="str">
        <f t="shared" si="29"/>
        <v>AF</v>
      </c>
      <c r="BI37" s="37" t="str">
        <f t="shared" si="39"/>
        <v>0-AF</v>
      </c>
    </row>
    <row r="38" spans="1:61" ht="21" customHeight="1" x14ac:dyDescent="0.25">
      <c r="A38" s="12">
        <v>33</v>
      </c>
      <c r="B38" s="83"/>
      <c r="C38" s="77" t="str">
        <f t="shared" ref="C38:C69" si="71">_xlfn.IFNA(VLOOKUP($B38,EventTable,6,FALSE),IF(C39="","","v"))</f>
        <v/>
      </c>
      <c r="D38" s="77" t="str">
        <f t="shared" ref="D38:D69" si="72">_xlfn.IFNA(VLOOKUP(B38,EventTable,2,FALSE),"")</f>
        <v/>
      </c>
      <c r="E38" s="78" t="str">
        <f t="shared" ref="E38:E69" si="73">_xlfn.IFNA(VLOOKUP(B38,EventTable,3,FALSE),"")</f>
        <v/>
      </c>
      <c r="F38" s="79" t="str">
        <f t="shared" ref="F38:F101" si="74">IF(D38="","",AO38)</f>
        <v/>
      </c>
      <c r="G38" s="15"/>
      <c r="H38" s="15"/>
      <c r="I38" s="15"/>
      <c r="J38" s="15"/>
      <c r="K38" s="15"/>
      <c r="L38" s="15"/>
      <c r="M38" s="15"/>
      <c r="N38" s="15"/>
      <c r="O38" s="15"/>
      <c r="P38" s="70"/>
      <c r="Q38" s="80" t="str">
        <f t="shared" ref="Q38:Q69" si="75">_xlfn.IFNA(VLOOKUP($B38,EventTable,5,FALSE),"")</f>
        <v/>
      </c>
      <c r="R38" s="14"/>
      <c r="S38" s="7" t="str">
        <f t="shared" ref="S38:S69" si="76">_xlfn.IFNA(VLOOKUP(B38,EventTable,4,FALSE),"")</f>
        <v/>
      </c>
      <c r="T38" s="7">
        <f t="shared" si="5"/>
        <v>0</v>
      </c>
      <c r="U38" s="2">
        <f t="shared" ref="U38:U69" si="77">Club</f>
        <v>0</v>
      </c>
      <c r="V38" s="2" t="str">
        <f t="shared" ref="V38:V69" si="78">_xlfn.IFNA(VLOOKUP(G38,NameTable,5,FALSE),"")</f>
        <v/>
      </c>
      <c r="W38" s="2" t="str">
        <f t="shared" ref="W38:W69" si="79">_xlfn.IFNA(VLOOKUP(H38,NameTable,5,FALSE),"")</f>
        <v/>
      </c>
      <c r="X38" s="2" t="str">
        <f t="shared" ref="X38:X69" si="80">_xlfn.IFNA(VLOOKUP(I38,NameTable,5,FALSE),"")</f>
        <v/>
      </c>
      <c r="Y38" s="2" t="str">
        <f t="shared" ref="Y38:Y69" si="81">_xlfn.IFNA(VLOOKUP(J38,NameTable,5,FALSE),"")</f>
        <v/>
      </c>
      <c r="Z38" s="2" t="str">
        <f t="shared" ref="Z38:Z69" si="82">_xlfn.IFNA(VLOOKUP(K38,NameTable,5,FALSE),"")</f>
        <v/>
      </c>
      <c r="AA38" s="2" t="str">
        <f t="shared" ref="AA38:AA69" si="83">_xlfn.IFNA(VLOOKUP(L38,NameTable,5,FALSE),"")</f>
        <v/>
      </c>
      <c r="AB38" s="2" t="str">
        <f t="shared" ref="AB38:AB69" si="84">_xlfn.IFNA(VLOOKUP(M38,NameTable,5,FALSE),"")</f>
        <v/>
      </c>
      <c r="AC38" s="2" t="str">
        <f t="shared" ref="AC38:AC69" si="85">_xlfn.IFNA(VLOOKUP(N38,NameTable,5,FALSE),"")</f>
        <v/>
      </c>
      <c r="AD38" s="2" t="str">
        <f t="shared" ref="AD38:AD69" si="86">_xlfn.IFNA(VLOOKUP(O38,NameTable,5,FALSE),"")</f>
        <v/>
      </c>
      <c r="AE38" s="2">
        <f t="shared" si="41"/>
        <v>0</v>
      </c>
      <c r="AF38" s="2" t="str">
        <f>IF(ISERROR(MATCH(V38,$U38:U38,0)),V38,"")</f>
        <v/>
      </c>
      <c r="AG38" s="2" t="str">
        <f>IF(ISERROR(MATCH(W38,$U38:V38,0)),W38,"")</f>
        <v/>
      </c>
      <c r="AH38" s="2" t="str">
        <f>IF(ISERROR(MATCH(X38,$U38:W38,0)),X38,"")</f>
        <v/>
      </c>
      <c r="AI38" s="2" t="str">
        <f>IF(ISERROR(MATCH(Y38,$U38:X38,0)),Y38,"")</f>
        <v/>
      </c>
      <c r="AJ38" s="2" t="str">
        <f>IF(ISERROR(MATCH(Z38,$U38:Y38,0)),Z38,"")</f>
        <v/>
      </c>
      <c r="AK38" s="2" t="str">
        <f>IF(ISERROR(MATCH(AA38,$U38:Z38,0)),AA38,"")</f>
        <v/>
      </c>
      <c r="AL38" s="2" t="str">
        <f>IF(ISERROR(MATCH(AB38,$U38:AA38,0)),AB38,"")</f>
        <v/>
      </c>
      <c r="AM38" s="2" t="str">
        <f>IF(ISERROR(MATCH(AC38,$U38:AB38,0)),AC38,"")</f>
        <v/>
      </c>
      <c r="AN38" s="2" t="str">
        <f>IF(ISERROR(MATCH(AD38,$U38:AC38,0)),AD38,"")</f>
        <v/>
      </c>
      <c r="AO38" s="2">
        <f t="shared" si="17"/>
        <v>0</v>
      </c>
      <c r="AP38" s="2" t="str">
        <f t="shared" ref="AP38:AP101" si="87">IF(AF38="",AQ38,IF(AQ38="",AF38,_xlfn.CONCAT(AF38,"/",AQ38)))</f>
        <v/>
      </c>
      <c r="AQ38" s="2" t="str">
        <f t="shared" ref="AQ38:AQ101" si="88">IF(AG38="",AR38,IF(AR38="",AG38,_xlfn.CONCAT(AG38,"/",AR38)))</f>
        <v/>
      </c>
      <c r="AR38" s="2" t="str">
        <f t="shared" ref="AR38:AR101" si="89">IF(AH38="",AS38,IF(AS38="",AH38,_xlfn.CONCAT(AH38,"/",AS38)))</f>
        <v/>
      </c>
      <c r="AS38" s="2" t="str">
        <f t="shared" ref="AS38:AS101" si="90">IF(AI38="",AT38,IF(AT38="",AI38,_xlfn.CONCAT(AI38,"/",AT38)))</f>
        <v/>
      </c>
      <c r="AT38" s="2" t="str">
        <f t="shared" ref="AT38:AT101" si="91">IF(AJ38="",AU38,IF(AU38="",AJ38,_xlfn.CONCAT(AJ38,"/",AU38)))</f>
        <v/>
      </c>
      <c r="AU38" s="2" t="str">
        <f t="shared" ref="AU38:AU101" si="92">IF(AK38="",AV38,IF(AV38="",AK38,_xlfn.CONCAT(AK38,"/",AV38)))</f>
        <v/>
      </c>
      <c r="AV38" s="2" t="str">
        <f t="shared" ref="AV38:AV101" si="93">IF(AL38="",AW38,IF(AW38="",AL38,_xlfn.CONCAT(AL38,"/",AW38)))</f>
        <v/>
      </c>
      <c r="AW38" s="2" t="str">
        <f t="shared" ref="AW38:AW101" si="94">IF(AM38="",AX38,IF(AX38="",AM38,_xlfn.CONCAT(AM38,"/",AX38)))</f>
        <v/>
      </c>
      <c r="AX38" s="2" t="str">
        <f t="shared" ref="AX38:AX101" si="95">IF(AN38="","",IF(AY38="",AN38,_xlfn.CONCAT(AN38,"/",AY38)))</f>
        <v/>
      </c>
      <c r="AY38" s="60" t="str">
        <f t="shared" ref="AY38:AY69" si="96">_xlfn.IFNA(IF(G38="","",IF(VLOOKUP(G38,NameTable,2,FALSE)=0,"",VLOOKUP(G38,NameTable,2,FALSE))),"")</f>
        <v/>
      </c>
      <c r="AZ38" s="60" t="str">
        <f t="shared" ref="AZ38:AZ69" si="97">_xlfn.IFNA(IF(H38="","",IF(VLOOKUP(H38,NameTable,2,FALSE)=0,"",VLOOKUP(H38,NameTable,2,FALSE))),"")</f>
        <v/>
      </c>
      <c r="BA38" s="60" t="str">
        <f t="shared" ref="BA38:BA69" si="98">_xlfn.IFNA(IF(I38="","",IF(VLOOKUP(I38,NameTable,2,FALSE)=0,"",VLOOKUP(I38,NameTable,2,FALSE))),"")</f>
        <v/>
      </c>
      <c r="BB38" s="60" t="str">
        <f t="shared" ref="BB38:BB69" si="99">_xlfn.IFNA(IF(J38="","",IF(VLOOKUP(J38,NameTable,2,FALSE)=0,"",VLOOKUP(J38,NameTable,2,FALSE))),"")</f>
        <v/>
      </c>
      <c r="BC38" s="60" t="str">
        <f t="shared" ref="BC38:BC69" si="100">_xlfn.IFNA(IF(K38="","",IF(VLOOKUP(K38,NameTable,2,FALSE)=0,"",VLOOKUP(K38,NameTable,2,FALSE))),"")</f>
        <v/>
      </c>
      <c r="BD38" s="60" t="str">
        <f t="shared" ref="BD38:BD69" si="101">_xlfn.IFNA(IF(L38="","",IF(VLOOKUP(L38,NameTable,2,FALSE)=0,"",VLOOKUP(L38,NameTable,2,FALSE))),"")</f>
        <v/>
      </c>
      <c r="BE38" s="60" t="str">
        <f t="shared" ref="BE38:BE69" si="102">_xlfn.IFNA(IF(M38="","",IF(VLOOKUP(M38,NameTable,2,FALSE)=0,"",VLOOKUP(M38,NameTable,2,FALSE))),"")</f>
        <v/>
      </c>
      <c r="BF38" s="60" t="str">
        <f t="shared" ref="BF38:BF69" si="103">_xlfn.IFNA(IF(N38="","",IF(VLOOKUP(N38,NameTable,2,FALSE)=0,"",VLOOKUP(N38,NameTable,2,FALSE))),"")</f>
        <v/>
      </c>
      <c r="BG38" s="60" t="str">
        <f t="shared" ref="BG38:BG69" si="104">_xlfn.IFNA(IF(O38="","",IF(VLOOKUP(O38,NameTable,2,FALSE)=0,"",VLOOKUP(O38,NameTable,2,FALSE))),"")</f>
        <v/>
      </c>
      <c r="BH38" s="37" t="str">
        <f t="shared" si="29"/>
        <v>AG</v>
      </c>
      <c r="BI38" s="37" t="str">
        <f t="shared" si="39"/>
        <v>0-AG</v>
      </c>
    </row>
    <row r="39" spans="1:61" ht="21" customHeight="1" x14ac:dyDescent="0.25">
      <c r="A39" s="12">
        <v>34</v>
      </c>
      <c r="B39" s="83"/>
      <c r="C39" s="77" t="str">
        <f t="shared" si="71"/>
        <v/>
      </c>
      <c r="D39" s="77" t="str">
        <f t="shared" si="72"/>
        <v/>
      </c>
      <c r="E39" s="78" t="str">
        <f t="shared" si="73"/>
        <v/>
      </c>
      <c r="F39" s="79" t="str">
        <f t="shared" si="74"/>
        <v/>
      </c>
      <c r="G39" s="15"/>
      <c r="H39" s="15"/>
      <c r="I39" s="15"/>
      <c r="J39" s="15"/>
      <c r="K39" s="15"/>
      <c r="L39" s="15"/>
      <c r="M39" s="15"/>
      <c r="N39" s="15"/>
      <c r="O39" s="15"/>
      <c r="P39" s="70"/>
      <c r="Q39" s="80" t="str">
        <f t="shared" si="75"/>
        <v/>
      </c>
      <c r="R39" s="14"/>
      <c r="S39" s="7" t="str">
        <f t="shared" si="76"/>
        <v/>
      </c>
      <c r="T39" s="7">
        <f t="shared" si="5"/>
        <v>0</v>
      </c>
      <c r="U39" s="2">
        <f t="shared" si="77"/>
        <v>0</v>
      </c>
      <c r="V39" s="2" t="str">
        <f t="shared" si="78"/>
        <v/>
      </c>
      <c r="W39" s="2" t="str">
        <f t="shared" si="79"/>
        <v/>
      </c>
      <c r="X39" s="2" t="str">
        <f t="shared" si="80"/>
        <v/>
      </c>
      <c r="Y39" s="2" t="str">
        <f t="shared" si="81"/>
        <v/>
      </c>
      <c r="Z39" s="2" t="str">
        <f t="shared" si="82"/>
        <v/>
      </c>
      <c r="AA39" s="2" t="str">
        <f t="shared" si="83"/>
        <v/>
      </c>
      <c r="AB39" s="2" t="str">
        <f t="shared" si="84"/>
        <v/>
      </c>
      <c r="AC39" s="2" t="str">
        <f t="shared" si="85"/>
        <v/>
      </c>
      <c r="AD39" s="2" t="str">
        <f t="shared" si="86"/>
        <v/>
      </c>
      <c r="AE39" s="2">
        <f t="shared" si="41"/>
        <v>0</v>
      </c>
      <c r="AF39" s="2" t="str">
        <f>IF(ISERROR(MATCH(V39,$U39:U39,0)),V39,"")</f>
        <v/>
      </c>
      <c r="AG39" s="2" t="str">
        <f>IF(ISERROR(MATCH(W39,$U39:V39,0)),W39,"")</f>
        <v/>
      </c>
      <c r="AH39" s="2" t="str">
        <f>IF(ISERROR(MATCH(X39,$U39:W39,0)),X39,"")</f>
        <v/>
      </c>
      <c r="AI39" s="2" t="str">
        <f>IF(ISERROR(MATCH(Y39,$U39:X39,0)),Y39,"")</f>
        <v/>
      </c>
      <c r="AJ39" s="2" t="str">
        <f>IF(ISERROR(MATCH(Z39,$U39:Y39,0)),Z39,"")</f>
        <v/>
      </c>
      <c r="AK39" s="2" t="str">
        <f>IF(ISERROR(MATCH(AA39,$U39:Z39,0)),AA39,"")</f>
        <v/>
      </c>
      <c r="AL39" s="2" t="str">
        <f>IF(ISERROR(MATCH(AB39,$U39:AA39,0)),AB39,"")</f>
        <v/>
      </c>
      <c r="AM39" s="2" t="str">
        <f>IF(ISERROR(MATCH(AC39,$U39:AB39,0)),AC39,"")</f>
        <v/>
      </c>
      <c r="AN39" s="2" t="str">
        <f>IF(ISERROR(MATCH(AD39,$U39:AC39,0)),AD39,"")</f>
        <v/>
      </c>
      <c r="AO39" s="2">
        <f t="shared" si="17"/>
        <v>0</v>
      </c>
      <c r="AP39" s="2" t="str">
        <f t="shared" si="87"/>
        <v/>
      </c>
      <c r="AQ39" s="2" t="str">
        <f t="shared" si="88"/>
        <v/>
      </c>
      <c r="AR39" s="2" t="str">
        <f t="shared" si="89"/>
        <v/>
      </c>
      <c r="AS39" s="2" t="str">
        <f t="shared" si="90"/>
        <v/>
      </c>
      <c r="AT39" s="2" t="str">
        <f t="shared" si="91"/>
        <v/>
      </c>
      <c r="AU39" s="2" t="str">
        <f t="shared" si="92"/>
        <v/>
      </c>
      <c r="AV39" s="2" t="str">
        <f t="shared" si="93"/>
        <v/>
      </c>
      <c r="AW39" s="2" t="str">
        <f t="shared" si="94"/>
        <v/>
      </c>
      <c r="AX39" s="2" t="str">
        <f t="shared" si="95"/>
        <v/>
      </c>
      <c r="AY39" s="60" t="str">
        <f t="shared" si="96"/>
        <v/>
      </c>
      <c r="AZ39" s="60" t="str">
        <f t="shared" si="97"/>
        <v/>
      </c>
      <c r="BA39" s="60" t="str">
        <f t="shared" si="98"/>
        <v/>
      </c>
      <c r="BB39" s="60" t="str">
        <f t="shared" si="99"/>
        <v/>
      </c>
      <c r="BC39" s="60" t="str">
        <f t="shared" si="100"/>
        <v/>
      </c>
      <c r="BD39" s="60" t="str">
        <f t="shared" si="101"/>
        <v/>
      </c>
      <c r="BE39" s="60" t="str">
        <f t="shared" si="102"/>
        <v/>
      </c>
      <c r="BF39" s="60" t="str">
        <f t="shared" si="103"/>
        <v/>
      </c>
      <c r="BG39" s="60" t="str">
        <f t="shared" si="104"/>
        <v/>
      </c>
      <c r="BH39" s="37" t="str">
        <f t="shared" si="29"/>
        <v>AH</v>
      </c>
      <c r="BI39" s="37" t="str">
        <f t="shared" si="39"/>
        <v>0-AH</v>
      </c>
    </row>
    <row r="40" spans="1:61" ht="21" customHeight="1" x14ac:dyDescent="0.25">
      <c r="A40" s="12">
        <v>35</v>
      </c>
      <c r="B40" s="83"/>
      <c r="C40" s="77" t="str">
        <f t="shared" si="71"/>
        <v/>
      </c>
      <c r="D40" s="77" t="str">
        <f t="shared" si="72"/>
        <v/>
      </c>
      <c r="E40" s="78" t="str">
        <f t="shared" si="73"/>
        <v/>
      </c>
      <c r="F40" s="79" t="str">
        <f t="shared" si="74"/>
        <v/>
      </c>
      <c r="G40" s="15"/>
      <c r="H40" s="15"/>
      <c r="I40" s="15"/>
      <c r="J40" s="15"/>
      <c r="K40" s="15"/>
      <c r="L40" s="15"/>
      <c r="M40" s="15"/>
      <c r="N40" s="15"/>
      <c r="O40" s="15"/>
      <c r="P40" s="70"/>
      <c r="Q40" s="80" t="str">
        <f t="shared" si="75"/>
        <v/>
      </c>
      <c r="R40" s="14"/>
      <c r="S40" s="7" t="str">
        <f t="shared" si="76"/>
        <v/>
      </c>
      <c r="T40" s="7">
        <f t="shared" si="5"/>
        <v>0</v>
      </c>
      <c r="U40" s="2">
        <f t="shared" si="77"/>
        <v>0</v>
      </c>
      <c r="V40" s="2" t="str">
        <f t="shared" si="78"/>
        <v/>
      </c>
      <c r="W40" s="2" t="str">
        <f t="shared" si="79"/>
        <v/>
      </c>
      <c r="X40" s="2" t="str">
        <f t="shared" si="80"/>
        <v/>
      </c>
      <c r="Y40" s="2" t="str">
        <f t="shared" si="81"/>
        <v/>
      </c>
      <c r="Z40" s="2" t="str">
        <f t="shared" si="82"/>
        <v/>
      </c>
      <c r="AA40" s="2" t="str">
        <f t="shared" si="83"/>
        <v/>
      </c>
      <c r="AB40" s="2" t="str">
        <f t="shared" si="84"/>
        <v/>
      </c>
      <c r="AC40" s="2" t="str">
        <f t="shared" si="85"/>
        <v/>
      </c>
      <c r="AD40" s="2" t="str">
        <f t="shared" si="86"/>
        <v/>
      </c>
      <c r="AE40" s="2">
        <f t="shared" si="41"/>
        <v>0</v>
      </c>
      <c r="AF40" s="2" t="str">
        <f>IF(ISERROR(MATCH(V40,$U40:U40,0)),V40,"")</f>
        <v/>
      </c>
      <c r="AG40" s="2" t="str">
        <f>IF(ISERROR(MATCH(W40,$U40:V40,0)),W40,"")</f>
        <v/>
      </c>
      <c r="AH40" s="2" t="str">
        <f>IF(ISERROR(MATCH(X40,$U40:W40,0)),X40,"")</f>
        <v/>
      </c>
      <c r="AI40" s="2" t="str">
        <f>IF(ISERROR(MATCH(Y40,$U40:X40,0)),Y40,"")</f>
        <v/>
      </c>
      <c r="AJ40" s="2" t="str">
        <f>IF(ISERROR(MATCH(Z40,$U40:Y40,0)),Z40,"")</f>
        <v/>
      </c>
      <c r="AK40" s="2" t="str">
        <f>IF(ISERROR(MATCH(AA40,$U40:Z40,0)),AA40,"")</f>
        <v/>
      </c>
      <c r="AL40" s="2" t="str">
        <f>IF(ISERROR(MATCH(AB40,$U40:AA40,0)),AB40,"")</f>
        <v/>
      </c>
      <c r="AM40" s="2" t="str">
        <f>IF(ISERROR(MATCH(AC40,$U40:AB40,0)),AC40,"")</f>
        <v/>
      </c>
      <c r="AN40" s="2" t="str">
        <f>IF(ISERROR(MATCH(AD40,$U40:AC40,0)),AD40,"")</f>
        <v/>
      </c>
      <c r="AO40" s="2">
        <f t="shared" si="17"/>
        <v>0</v>
      </c>
      <c r="AP40" s="2" t="str">
        <f t="shared" si="87"/>
        <v/>
      </c>
      <c r="AQ40" s="2" t="str">
        <f t="shared" si="88"/>
        <v/>
      </c>
      <c r="AR40" s="2" t="str">
        <f t="shared" si="89"/>
        <v/>
      </c>
      <c r="AS40" s="2" t="str">
        <f t="shared" si="90"/>
        <v/>
      </c>
      <c r="AT40" s="2" t="str">
        <f t="shared" si="91"/>
        <v/>
      </c>
      <c r="AU40" s="2" t="str">
        <f t="shared" si="92"/>
        <v/>
      </c>
      <c r="AV40" s="2" t="str">
        <f t="shared" si="93"/>
        <v/>
      </c>
      <c r="AW40" s="2" t="str">
        <f t="shared" si="94"/>
        <v/>
      </c>
      <c r="AX40" s="2" t="str">
        <f t="shared" si="95"/>
        <v/>
      </c>
      <c r="AY40" s="60" t="str">
        <f t="shared" si="96"/>
        <v/>
      </c>
      <c r="AZ40" s="60" t="str">
        <f t="shared" si="97"/>
        <v/>
      </c>
      <c r="BA40" s="60" t="str">
        <f t="shared" si="98"/>
        <v/>
      </c>
      <c r="BB40" s="60" t="str">
        <f t="shared" si="99"/>
        <v/>
      </c>
      <c r="BC40" s="60" t="str">
        <f t="shared" si="100"/>
        <v/>
      </c>
      <c r="BD40" s="60" t="str">
        <f t="shared" si="101"/>
        <v/>
      </c>
      <c r="BE40" s="60" t="str">
        <f t="shared" si="102"/>
        <v/>
      </c>
      <c r="BF40" s="60" t="str">
        <f t="shared" si="103"/>
        <v/>
      </c>
      <c r="BG40" s="60" t="str">
        <f t="shared" si="104"/>
        <v/>
      </c>
      <c r="BH40" s="37" t="str">
        <f t="shared" si="29"/>
        <v>AI</v>
      </c>
      <c r="BI40" s="37" t="str">
        <f t="shared" si="39"/>
        <v>0-AI</v>
      </c>
    </row>
    <row r="41" spans="1:61" ht="21" customHeight="1" x14ac:dyDescent="0.25">
      <c r="A41" s="12">
        <v>36</v>
      </c>
      <c r="B41" s="83"/>
      <c r="C41" s="77" t="str">
        <f t="shared" si="71"/>
        <v/>
      </c>
      <c r="D41" s="77" t="str">
        <f t="shared" si="72"/>
        <v/>
      </c>
      <c r="E41" s="78" t="str">
        <f t="shared" si="73"/>
        <v/>
      </c>
      <c r="F41" s="79" t="str">
        <f t="shared" si="74"/>
        <v/>
      </c>
      <c r="G41" s="15"/>
      <c r="H41" s="15"/>
      <c r="I41" s="15"/>
      <c r="J41" s="15"/>
      <c r="K41" s="15"/>
      <c r="L41" s="15"/>
      <c r="M41" s="15"/>
      <c r="N41" s="15"/>
      <c r="O41" s="15"/>
      <c r="P41" s="70"/>
      <c r="Q41" s="80" t="str">
        <f t="shared" si="75"/>
        <v/>
      </c>
      <c r="R41" s="14"/>
      <c r="S41" s="7" t="str">
        <f t="shared" si="76"/>
        <v/>
      </c>
      <c r="T41" s="7">
        <f t="shared" si="5"/>
        <v>0</v>
      </c>
      <c r="U41" s="2">
        <f t="shared" si="77"/>
        <v>0</v>
      </c>
      <c r="V41" s="2" t="str">
        <f t="shared" si="78"/>
        <v/>
      </c>
      <c r="W41" s="2" t="str">
        <f t="shared" si="79"/>
        <v/>
      </c>
      <c r="X41" s="2" t="str">
        <f t="shared" si="80"/>
        <v/>
      </c>
      <c r="Y41" s="2" t="str">
        <f t="shared" si="81"/>
        <v/>
      </c>
      <c r="Z41" s="2" t="str">
        <f t="shared" si="82"/>
        <v/>
      </c>
      <c r="AA41" s="2" t="str">
        <f t="shared" si="83"/>
        <v/>
      </c>
      <c r="AB41" s="2" t="str">
        <f t="shared" si="84"/>
        <v/>
      </c>
      <c r="AC41" s="2" t="str">
        <f t="shared" si="85"/>
        <v/>
      </c>
      <c r="AD41" s="2" t="str">
        <f t="shared" si="86"/>
        <v/>
      </c>
      <c r="AE41" s="2">
        <f t="shared" si="41"/>
        <v>0</v>
      </c>
      <c r="AF41" s="2" t="str">
        <f>IF(ISERROR(MATCH(V41,$U41:U41,0)),V41,"")</f>
        <v/>
      </c>
      <c r="AG41" s="2" t="str">
        <f>IF(ISERROR(MATCH(W41,$U41:V41,0)),W41,"")</f>
        <v/>
      </c>
      <c r="AH41" s="2" t="str">
        <f>IF(ISERROR(MATCH(X41,$U41:W41,0)),X41,"")</f>
        <v/>
      </c>
      <c r="AI41" s="2" t="str">
        <f>IF(ISERROR(MATCH(Y41,$U41:X41,0)),Y41,"")</f>
        <v/>
      </c>
      <c r="AJ41" s="2" t="str">
        <f>IF(ISERROR(MATCH(Z41,$U41:Y41,0)),Z41,"")</f>
        <v/>
      </c>
      <c r="AK41" s="2" t="str">
        <f>IF(ISERROR(MATCH(AA41,$U41:Z41,0)),AA41,"")</f>
        <v/>
      </c>
      <c r="AL41" s="2" t="str">
        <f>IF(ISERROR(MATCH(AB41,$U41:AA41,0)),AB41,"")</f>
        <v/>
      </c>
      <c r="AM41" s="2" t="str">
        <f>IF(ISERROR(MATCH(AC41,$U41:AB41,0)),AC41,"")</f>
        <v/>
      </c>
      <c r="AN41" s="2" t="str">
        <f>IF(ISERROR(MATCH(AD41,$U41:AC41,0)),AD41,"")</f>
        <v/>
      </c>
      <c r="AO41" s="2">
        <f t="shared" si="17"/>
        <v>0</v>
      </c>
      <c r="AP41" s="2" t="str">
        <f t="shared" si="87"/>
        <v/>
      </c>
      <c r="AQ41" s="2" t="str">
        <f t="shared" si="88"/>
        <v/>
      </c>
      <c r="AR41" s="2" t="str">
        <f t="shared" si="89"/>
        <v/>
      </c>
      <c r="AS41" s="2" t="str">
        <f t="shared" si="90"/>
        <v/>
      </c>
      <c r="AT41" s="2" t="str">
        <f t="shared" si="91"/>
        <v/>
      </c>
      <c r="AU41" s="2" t="str">
        <f t="shared" si="92"/>
        <v/>
      </c>
      <c r="AV41" s="2" t="str">
        <f t="shared" si="93"/>
        <v/>
      </c>
      <c r="AW41" s="2" t="str">
        <f t="shared" si="94"/>
        <v/>
      </c>
      <c r="AX41" s="2" t="str">
        <f t="shared" si="95"/>
        <v/>
      </c>
      <c r="AY41" s="60" t="str">
        <f t="shared" si="96"/>
        <v/>
      </c>
      <c r="AZ41" s="60" t="str">
        <f t="shared" si="97"/>
        <v/>
      </c>
      <c r="BA41" s="60" t="str">
        <f t="shared" si="98"/>
        <v/>
      </c>
      <c r="BB41" s="60" t="str">
        <f t="shared" si="99"/>
        <v/>
      </c>
      <c r="BC41" s="60" t="str">
        <f t="shared" si="100"/>
        <v/>
      </c>
      <c r="BD41" s="60" t="str">
        <f t="shared" si="101"/>
        <v/>
      </c>
      <c r="BE41" s="60" t="str">
        <f t="shared" si="102"/>
        <v/>
      </c>
      <c r="BF41" s="60" t="str">
        <f t="shared" si="103"/>
        <v/>
      </c>
      <c r="BG41" s="60" t="str">
        <f t="shared" si="104"/>
        <v/>
      </c>
      <c r="BH41" s="37" t="str">
        <f t="shared" si="29"/>
        <v>AJ</v>
      </c>
      <c r="BI41" s="37" t="str">
        <f t="shared" si="39"/>
        <v>0-AJ</v>
      </c>
    </row>
    <row r="42" spans="1:61" ht="21" customHeight="1" x14ac:dyDescent="0.25">
      <c r="A42" s="12">
        <v>37</v>
      </c>
      <c r="B42" s="83"/>
      <c r="C42" s="77" t="str">
        <f t="shared" si="71"/>
        <v/>
      </c>
      <c r="D42" s="77" t="str">
        <f t="shared" si="72"/>
        <v/>
      </c>
      <c r="E42" s="78" t="str">
        <f t="shared" si="73"/>
        <v/>
      </c>
      <c r="F42" s="79" t="str">
        <f t="shared" si="74"/>
        <v/>
      </c>
      <c r="G42" s="15"/>
      <c r="H42" s="15"/>
      <c r="I42" s="15"/>
      <c r="J42" s="15"/>
      <c r="K42" s="15"/>
      <c r="L42" s="15"/>
      <c r="M42" s="15"/>
      <c r="N42" s="15"/>
      <c r="O42" s="15"/>
      <c r="P42" s="70"/>
      <c r="Q42" s="80" t="str">
        <f t="shared" si="75"/>
        <v/>
      </c>
      <c r="R42" s="14"/>
      <c r="S42" s="7" t="str">
        <f t="shared" si="76"/>
        <v/>
      </c>
      <c r="T42" s="7">
        <f t="shared" si="5"/>
        <v>0</v>
      </c>
      <c r="U42" s="2">
        <f t="shared" si="77"/>
        <v>0</v>
      </c>
      <c r="V42" s="2" t="str">
        <f t="shared" si="78"/>
        <v/>
      </c>
      <c r="W42" s="2" t="str">
        <f t="shared" si="79"/>
        <v/>
      </c>
      <c r="X42" s="2" t="str">
        <f t="shared" si="80"/>
        <v/>
      </c>
      <c r="Y42" s="2" t="str">
        <f t="shared" si="81"/>
        <v/>
      </c>
      <c r="Z42" s="2" t="str">
        <f t="shared" si="82"/>
        <v/>
      </c>
      <c r="AA42" s="2" t="str">
        <f t="shared" si="83"/>
        <v/>
      </c>
      <c r="AB42" s="2" t="str">
        <f t="shared" si="84"/>
        <v/>
      </c>
      <c r="AC42" s="2" t="str">
        <f t="shared" si="85"/>
        <v/>
      </c>
      <c r="AD42" s="2" t="str">
        <f t="shared" si="86"/>
        <v/>
      </c>
      <c r="AE42" s="2">
        <f t="shared" si="41"/>
        <v>0</v>
      </c>
      <c r="AF42" s="2" t="str">
        <f>IF(ISERROR(MATCH(V42,$U42:U42,0)),V42,"")</f>
        <v/>
      </c>
      <c r="AG42" s="2" t="str">
        <f>IF(ISERROR(MATCH(W42,$U42:V42,0)),W42,"")</f>
        <v/>
      </c>
      <c r="AH42" s="2" t="str">
        <f>IF(ISERROR(MATCH(X42,$U42:W42,0)),X42,"")</f>
        <v/>
      </c>
      <c r="AI42" s="2" t="str">
        <f>IF(ISERROR(MATCH(Y42,$U42:X42,0)),Y42,"")</f>
        <v/>
      </c>
      <c r="AJ42" s="2" t="str">
        <f>IF(ISERROR(MATCH(Z42,$U42:Y42,0)),Z42,"")</f>
        <v/>
      </c>
      <c r="AK42" s="2" t="str">
        <f>IF(ISERROR(MATCH(AA42,$U42:Z42,0)),AA42,"")</f>
        <v/>
      </c>
      <c r="AL42" s="2" t="str">
        <f>IF(ISERROR(MATCH(AB42,$U42:AA42,0)),AB42,"")</f>
        <v/>
      </c>
      <c r="AM42" s="2" t="str">
        <f>IF(ISERROR(MATCH(AC42,$U42:AB42,0)),AC42,"")</f>
        <v/>
      </c>
      <c r="AN42" s="2" t="str">
        <f>IF(ISERROR(MATCH(AD42,$U42:AC42,0)),AD42,"")</f>
        <v/>
      </c>
      <c r="AO42" s="2">
        <f t="shared" si="17"/>
        <v>0</v>
      </c>
      <c r="AP42" s="2" t="str">
        <f t="shared" si="87"/>
        <v/>
      </c>
      <c r="AQ42" s="2" t="str">
        <f t="shared" si="88"/>
        <v/>
      </c>
      <c r="AR42" s="2" t="str">
        <f t="shared" si="89"/>
        <v/>
      </c>
      <c r="AS42" s="2" t="str">
        <f t="shared" si="90"/>
        <v/>
      </c>
      <c r="AT42" s="2" t="str">
        <f t="shared" si="91"/>
        <v/>
      </c>
      <c r="AU42" s="2" t="str">
        <f t="shared" si="92"/>
        <v/>
      </c>
      <c r="AV42" s="2" t="str">
        <f t="shared" si="93"/>
        <v/>
      </c>
      <c r="AW42" s="2" t="str">
        <f t="shared" si="94"/>
        <v/>
      </c>
      <c r="AX42" s="2" t="str">
        <f t="shared" si="95"/>
        <v/>
      </c>
      <c r="AY42" s="60" t="str">
        <f t="shared" si="96"/>
        <v/>
      </c>
      <c r="AZ42" s="60" t="str">
        <f t="shared" si="97"/>
        <v/>
      </c>
      <c r="BA42" s="60" t="str">
        <f t="shared" si="98"/>
        <v/>
      </c>
      <c r="BB42" s="60" t="str">
        <f t="shared" si="99"/>
        <v/>
      </c>
      <c r="BC42" s="60" t="str">
        <f t="shared" si="100"/>
        <v/>
      </c>
      <c r="BD42" s="60" t="str">
        <f t="shared" si="101"/>
        <v/>
      </c>
      <c r="BE42" s="60" t="str">
        <f t="shared" si="102"/>
        <v/>
      </c>
      <c r="BF42" s="60" t="str">
        <f t="shared" si="103"/>
        <v/>
      </c>
      <c r="BG42" s="60" t="str">
        <f t="shared" si="104"/>
        <v/>
      </c>
      <c r="BH42" s="37" t="str">
        <f t="shared" si="29"/>
        <v>AK</v>
      </c>
      <c r="BI42" s="37" t="str">
        <f t="shared" si="39"/>
        <v>0-AK</v>
      </c>
    </row>
    <row r="43" spans="1:61" ht="21" customHeight="1" x14ac:dyDescent="0.25">
      <c r="A43" s="12">
        <v>38</v>
      </c>
      <c r="B43" s="83"/>
      <c r="C43" s="77" t="str">
        <f t="shared" si="71"/>
        <v/>
      </c>
      <c r="D43" s="77" t="str">
        <f t="shared" si="72"/>
        <v/>
      </c>
      <c r="E43" s="78" t="str">
        <f t="shared" si="73"/>
        <v/>
      </c>
      <c r="F43" s="79" t="str">
        <f t="shared" si="74"/>
        <v/>
      </c>
      <c r="G43" s="15"/>
      <c r="H43" s="15"/>
      <c r="I43" s="15"/>
      <c r="J43" s="15"/>
      <c r="K43" s="15"/>
      <c r="L43" s="15"/>
      <c r="M43" s="15"/>
      <c r="N43" s="15"/>
      <c r="O43" s="15"/>
      <c r="P43" s="70"/>
      <c r="Q43" s="80" t="str">
        <f t="shared" si="75"/>
        <v/>
      </c>
      <c r="R43" s="14"/>
      <c r="S43" s="7" t="str">
        <f t="shared" si="76"/>
        <v/>
      </c>
      <c r="T43" s="7">
        <f t="shared" si="5"/>
        <v>0</v>
      </c>
      <c r="U43" s="2">
        <f t="shared" si="77"/>
        <v>0</v>
      </c>
      <c r="V43" s="2" t="str">
        <f t="shared" si="78"/>
        <v/>
      </c>
      <c r="W43" s="2" t="str">
        <f t="shared" si="79"/>
        <v/>
      </c>
      <c r="X43" s="2" t="str">
        <f t="shared" si="80"/>
        <v/>
      </c>
      <c r="Y43" s="2" t="str">
        <f t="shared" si="81"/>
        <v/>
      </c>
      <c r="Z43" s="2" t="str">
        <f t="shared" si="82"/>
        <v/>
      </c>
      <c r="AA43" s="2" t="str">
        <f t="shared" si="83"/>
        <v/>
      </c>
      <c r="AB43" s="2" t="str">
        <f t="shared" si="84"/>
        <v/>
      </c>
      <c r="AC43" s="2" t="str">
        <f t="shared" si="85"/>
        <v/>
      </c>
      <c r="AD43" s="2" t="str">
        <f t="shared" si="86"/>
        <v/>
      </c>
      <c r="AE43" s="2">
        <f t="shared" si="41"/>
        <v>0</v>
      </c>
      <c r="AF43" s="2" t="str">
        <f>IF(ISERROR(MATCH(V43,$U43:U43,0)),V43,"")</f>
        <v/>
      </c>
      <c r="AG43" s="2" t="str">
        <f>IF(ISERROR(MATCH(W43,$U43:V43,0)),W43,"")</f>
        <v/>
      </c>
      <c r="AH43" s="2" t="str">
        <f>IF(ISERROR(MATCH(X43,$U43:W43,0)),X43,"")</f>
        <v/>
      </c>
      <c r="AI43" s="2" t="str">
        <f>IF(ISERROR(MATCH(Y43,$U43:X43,0)),Y43,"")</f>
        <v/>
      </c>
      <c r="AJ43" s="2" t="str">
        <f>IF(ISERROR(MATCH(Z43,$U43:Y43,0)),Z43,"")</f>
        <v/>
      </c>
      <c r="AK43" s="2" t="str">
        <f>IF(ISERROR(MATCH(AA43,$U43:Z43,0)),AA43,"")</f>
        <v/>
      </c>
      <c r="AL43" s="2" t="str">
        <f>IF(ISERROR(MATCH(AB43,$U43:AA43,0)),AB43,"")</f>
        <v/>
      </c>
      <c r="AM43" s="2" t="str">
        <f>IF(ISERROR(MATCH(AC43,$U43:AB43,0)),AC43,"")</f>
        <v/>
      </c>
      <c r="AN43" s="2" t="str">
        <f>IF(ISERROR(MATCH(AD43,$U43:AC43,0)),AD43,"")</f>
        <v/>
      </c>
      <c r="AO43" s="2">
        <f t="shared" si="17"/>
        <v>0</v>
      </c>
      <c r="AP43" s="2" t="str">
        <f t="shared" si="87"/>
        <v/>
      </c>
      <c r="AQ43" s="2" t="str">
        <f t="shared" si="88"/>
        <v/>
      </c>
      <c r="AR43" s="2" t="str">
        <f t="shared" si="89"/>
        <v/>
      </c>
      <c r="AS43" s="2" t="str">
        <f t="shared" si="90"/>
        <v/>
      </c>
      <c r="AT43" s="2" t="str">
        <f t="shared" si="91"/>
        <v/>
      </c>
      <c r="AU43" s="2" t="str">
        <f t="shared" si="92"/>
        <v/>
      </c>
      <c r="AV43" s="2" t="str">
        <f t="shared" si="93"/>
        <v/>
      </c>
      <c r="AW43" s="2" t="str">
        <f t="shared" si="94"/>
        <v/>
      </c>
      <c r="AX43" s="2" t="str">
        <f t="shared" si="95"/>
        <v/>
      </c>
      <c r="AY43" s="60" t="str">
        <f t="shared" si="96"/>
        <v/>
      </c>
      <c r="AZ43" s="60" t="str">
        <f t="shared" si="97"/>
        <v/>
      </c>
      <c r="BA43" s="60" t="str">
        <f t="shared" si="98"/>
        <v/>
      </c>
      <c r="BB43" s="60" t="str">
        <f t="shared" si="99"/>
        <v/>
      </c>
      <c r="BC43" s="60" t="str">
        <f t="shared" si="100"/>
        <v/>
      </c>
      <c r="BD43" s="60" t="str">
        <f t="shared" si="101"/>
        <v/>
      </c>
      <c r="BE43" s="60" t="str">
        <f t="shared" si="102"/>
        <v/>
      </c>
      <c r="BF43" s="60" t="str">
        <f t="shared" si="103"/>
        <v/>
      </c>
      <c r="BG43" s="60" t="str">
        <f t="shared" si="104"/>
        <v/>
      </c>
      <c r="BH43" s="37" t="str">
        <f t="shared" si="29"/>
        <v>AL</v>
      </c>
      <c r="BI43" s="37" t="str">
        <f t="shared" si="39"/>
        <v>0-AL</v>
      </c>
    </row>
    <row r="44" spans="1:61" ht="21" customHeight="1" x14ac:dyDescent="0.25">
      <c r="A44" s="12">
        <v>39</v>
      </c>
      <c r="B44" s="83"/>
      <c r="C44" s="77" t="str">
        <f t="shared" si="71"/>
        <v/>
      </c>
      <c r="D44" s="77" t="str">
        <f t="shared" si="72"/>
        <v/>
      </c>
      <c r="E44" s="78" t="str">
        <f t="shared" si="73"/>
        <v/>
      </c>
      <c r="F44" s="79" t="str">
        <f t="shared" si="74"/>
        <v/>
      </c>
      <c r="G44" s="15"/>
      <c r="H44" s="15"/>
      <c r="I44" s="15"/>
      <c r="J44" s="15"/>
      <c r="K44" s="15"/>
      <c r="L44" s="15"/>
      <c r="M44" s="15"/>
      <c r="N44" s="15"/>
      <c r="O44" s="15"/>
      <c r="P44" s="70"/>
      <c r="Q44" s="80" t="str">
        <f t="shared" si="75"/>
        <v/>
      </c>
      <c r="R44" s="14"/>
      <c r="S44" s="7" t="str">
        <f t="shared" si="76"/>
        <v/>
      </c>
      <c r="T44" s="7">
        <f t="shared" si="5"/>
        <v>0</v>
      </c>
      <c r="U44" s="2">
        <f t="shared" si="77"/>
        <v>0</v>
      </c>
      <c r="V44" s="2" t="str">
        <f t="shared" si="78"/>
        <v/>
      </c>
      <c r="W44" s="2" t="str">
        <f t="shared" si="79"/>
        <v/>
      </c>
      <c r="X44" s="2" t="str">
        <f t="shared" si="80"/>
        <v/>
      </c>
      <c r="Y44" s="2" t="str">
        <f t="shared" si="81"/>
        <v/>
      </c>
      <c r="Z44" s="2" t="str">
        <f t="shared" si="82"/>
        <v/>
      </c>
      <c r="AA44" s="2" t="str">
        <f t="shared" si="83"/>
        <v/>
      </c>
      <c r="AB44" s="2" t="str">
        <f t="shared" si="84"/>
        <v/>
      </c>
      <c r="AC44" s="2" t="str">
        <f t="shared" si="85"/>
        <v/>
      </c>
      <c r="AD44" s="2" t="str">
        <f t="shared" si="86"/>
        <v/>
      </c>
      <c r="AE44" s="2">
        <f t="shared" si="41"/>
        <v>0</v>
      </c>
      <c r="AF44" s="2" t="str">
        <f>IF(ISERROR(MATCH(V44,$U44:U44,0)),V44,"")</f>
        <v/>
      </c>
      <c r="AG44" s="2" t="str">
        <f>IF(ISERROR(MATCH(W44,$U44:V44,0)),W44,"")</f>
        <v/>
      </c>
      <c r="AH44" s="2" t="str">
        <f>IF(ISERROR(MATCH(X44,$U44:W44,0)),X44,"")</f>
        <v/>
      </c>
      <c r="AI44" s="2" t="str">
        <f>IF(ISERROR(MATCH(Y44,$U44:X44,0)),Y44,"")</f>
        <v/>
      </c>
      <c r="AJ44" s="2" t="str">
        <f>IF(ISERROR(MATCH(Z44,$U44:Y44,0)),Z44,"")</f>
        <v/>
      </c>
      <c r="AK44" s="2" t="str">
        <f>IF(ISERROR(MATCH(AA44,$U44:Z44,0)),AA44,"")</f>
        <v/>
      </c>
      <c r="AL44" s="2" t="str">
        <f>IF(ISERROR(MATCH(AB44,$U44:AA44,0)),AB44,"")</f>
        <v/>
      </c>
      <c r="AM44" s="2" t="str">
        <f>IF(ISERROR(MATCH(AC44,$U44:AB44,0)),AC44,"")</f>
        <v/>
      </c>
      <c r="AN44" s="2" t="str">
        <f>IF(ISERROR(MATCH(AD44,$U44:AC44,0)),AD44,"")</f>
        <v/>
      </c>
      <c r="AO44" s="2">
        <f t="shared" si="17"/>
        <v>0</v>
      </c>
      <c r="AP44" s="2" t="str">
        <f t="shared" si="87"/>
        <v/>
      </c>
      <c r="AQ44" s="2" t="str">
        <f t="shared" si="88"/>
        <v/>
      </c>
      <c r="AR44" s="2" t="str">
        <f t="shared" si="89"/>
        <v/>
      </c>
      <c r="AS44" s="2" t="str">
        <f t="shared" si="90"/>
        <v/>
      </c>
      <c r="AT44" s="2" t="str">
        <f t="shared" si="91"/>
        <v/>
      </c>
      <c r="AU44" s="2" t="str">
        <f t="shared" si="92"/>
        <v/>
      </c>
      <c r="AV44" s="2" t="str">
        <f t="shared" si="93"/>
        <v/>
      </c>
      <c r="AW44" s="2" t="str">
        <f t="shared" si="94"/>
        <v/>
      </c>
      <c r="AX44" s="2" t="str">
        <f t="shared" si="95"/>
        <v/>
      </c>
      <c r="AY44" s="60" t="str">
        <f t="shared" si="96"/>
        <v/>
      </c>
      <c r="AZ44" s="60" t="str">
        <f t="shared" si="97"/>
        <v/>
      </c>
      <c r="BA44" s="60" t="str">
        <f t="shared" si="98"/>
        <v/>
      </c>
      <c r="BB44" s="60" t="str">
        <f t="shared" si="99"/>
        <v/>
      </c>
      <c r="BC44" s="60" t="str">
        <f t="shared" si="100"/>
        <v/>
      </c>
      <c r="BD44" s="60" t="str">
        <f t="shared" si="101"/>
        <v/>
      </c>
      <c r="BE44" s="60" t="str">
        <f t="shared" si="102"/>
        <v/>
      </c>
      <c r="BF44" s="60" t="str">
        <f t="shared" si="103"/>
        <v/>
      </c>
      <c r="BG44" s="60" t="str">
        <f t="shared" si="104"/>
        <v/>
      </c>
      <c r="BH44" s="37" t="str">
        <f t="shared" si="29"/>
        <v>AM</v>
      </c>
      <c r="BI44" s="37" t="str">
        <f t="shared" si="39"/>
        <v>0-AM</v>
      </c>
    </row>
    <row r="45" spans="1:61" ht="21" customHeight="1" x14ac:dyDescent="0.25">
      <c r="A45" s="12">
        <v>40</v>
      </c>
      <c r="B45" s="83"/>
      <c r="C45" s="77" t="str">
        <f t="shared" si="71"/>
        <v/>
      </c>
      <c r="D45" s="77" t="str">
        <f t="shared" si="72"/>
        <v/>
      </c>
      <c r="E45" s="78" t="str">
        <f t="shared" si="73"/>
        <v/>
      </c>
      <c r="F45" s="79" t="str">
        <f t="shared" si="74"/>
        <v/>
      </c>
      <c r="G45" s="15"/>
      <c r="H45" s="15"/>
      <c r="I45" s="15"/>
      <c r="J45" s="15"/>
      <c r="K45" s="15"/>
      <c r="L45" s="15"/>
      <c r="M45" s="15"/>
      <c r="N45" s="15"/>
      <c r="O45" s="15"/>
      <c r="P45" s="70"/>
      <c r="Q45" s="80" t="str">
        <f t="shared" si="75"/>
        <v/>
      </c>
      <c r="R45" s="14"/>
      <c r="S45" s="7" t="str">
        <f t="shared" si="76"/>
        <v/>
      </c>
      <c r="T45" s="7">
        <f t="shared" si="5"/>
        <v>0</v>
      </c>
      <c r="U45" s="2">
        <f t="shared" si="77"/>
        <v>0</v>
      </c>
      <c r="V45" s="2" t="str">
        <f t="shared" si="78"/>
        <v/>
      </c>
      <c r="W45" s="2" t="str">
        <f t="shared" si="79"/>
        <v/>
      </c>
      <c r="X45" s="2" t="str">
        <f t="shared" si="80"/>
        <v/>
      </c>
      <c r="Y45" s="2" t="str">
        <f t="shared" si="81"/>
        <v/>
      </c>
      <c r="Z45" s="2" t="str">
        <f t="shared" si="82"/>
        <v/>
      </c>
      <c r="AA45" s="2" t="str">
        <f t="shared" si="83"/>
        <v/>
      </c>
      <c r="AB45" s="2" t="str">
        <f t="shared" si="84"/>
        <v/>
      </c>
      <c r="AC45" s="2" t="str">
        <f t="shared" si="85"/>
        <v/>
      </c>
      <c r="AD45" s="2" t="str">
        <f t="shared" si="86"/>
        <v/>
      </c>
      <c r="AE45" s="2">
        <f t="shared" si="41"/>
        <v>0</v>
      </c>
      <c r="AF45" s="2" t="str">
        <f>IF(ISERROR(MATCH(V45,$U45:U45,0)),V45,"")</f>
        <v/>
      </c>
      <c r="AG45" s="2" t="str">
        <f>IF(ISERROR(MATCH(W45,$U45:V45,0)),W45,"")</f>
        <v/>
      </c>
      <c r="AH45" s="2" t="str">
        <f>IF(ISERROR(MATCH(X45,$U45:W45,0)),X45,"")</f>
        <v/>
      </c>
      <c r="AI45" s="2" t="str">
        <f>IF(ISERROR(MATCH(Y45,$U45:X45,0)),Y45,"")</f>
        <v/>
      </c>
      <c r="AJ45" s="2" t="str">
        <f>IF(ISERROR(MATCH(Z45,$U45:Y45,0)),Z45,"")</f>
        <v/>
      </c>
      <c r="AK45" s="2" t="str">
        <f>IF(ISERROR(MATCH(AA45,$U45:Z45,0)),AA45,"")</f>
        <v/>
      </c>
      <c r="AL45" s="2" t="str">
        <f>IF(ISERROR(MATCH(AB45,$U45:AA45,0)),AB45,"")</f>
        <v/>
      </c>
      <c r="AM45" s="2" t="str">
        <f>IF(ISERROR(MATCH(AC45,$U45:AB45,0)),AC45,"")</f>
        <v/>
      </c>
      <c r="AN45" s="2" t="str">
        <f>IF(ISERROR(MATCH(AD45,$U45:AC45,0)),AD45,"")</f>
        <v/>
      </c>
      <c r="AO45" s="2">
        <f t="shared" si="17"/>
        <v>0</v>
      </c>
      <c r="AP45" s="2" t="str">
        <f t="shared" si="87"/>
        <v/>
      </c>
      <c r="AQ45" s="2" t="str">
        <f t="shared" si="88"/>
        <v/>
      </c>
      <c r="AR45" s="2" t="str">
        <f t="shared" si="89"/>
        <v/>
      </c>
      <c r="AS45" s="2" t="str">
        <f t="shared" si="90"/>
        <v/>
      </c>
      <c r="AT45" s="2" t="str">
        <f t="shared" si="91"/>
        <v/>
      </c>
      <c r="AU45" s="2" t="str">
        <f t="shared" si="92"/>
        <v/>
      </c>
      <c r="AV45" s="2" t="str">
        <f t="shared" si="93"/>
        <v/>
      </c>
      <c r="AW45" s="2" t="str">
        <f t="shared" si="94"/>
        <v/>
      </c>
      <c r="AX45" s="2" t="str">
        <f t="shared" si="95"/>
        <v/>
      </c>
      <c r="AY45" s="60" t="str">
        <f t="shared" si="96"/>
        <v/>
      </c>
      <c r="AZ45" s="60" t="str">
        <f t="shared" si="97"/>
        <v/>
      </c>
      <c r="BA45" s="60" t="str">
        <f t="shared" si="98"/>
        <v/>
      </c>
      <c r="BB45" s="60" t="str">
        <f t="shared" si="99"/>
        <v/>
      </c>
      <c r="BC45" s="60" t="str">
        <f t="shared" si="100"/>
        <v/>
      </c>
      <c r="BD45" s="60" t="str">
        <f t="shared" si="101"/>
        <v/>
      </c>
      <c r="BE45" s="60" t="str">
        <f t="shared" si="102"/>
        <v/>
      </c>
      <c r="BF45" s="60" t="str">
        <f t="shared" si="103"/>
        <v/>
      </c>
      <c r="BG45" s="60" t="str">
        <f t="shared" si="104"/>
        <v/>
      </c>
      <c r="BH45" s="37" t="str">
        <f t="shared" si="29"/>
        <v>AN</v>
      </c>
      <c r="BI45" s="37" t="str">
        <f t="shared" si="39"/>
        <v>0-AN</v>
      </c>
    </row>
    <row r="46" spans="1:61" ht="21" customHeight="1" x14ac:dyDescent="0.25">
      <c r="A46" s="12">
        <v>41</v>
      </c>
      <c r="B46" s="83"/>
      <c r="C46" s="77" t="str">
        <f t="shared" si="71"/>
        <v/>
      </c>
      <c r="D46" s="77" t="str">
        <f t="shared" si="72"/>
        <v/>
      </c>
      <c r="E46" s="78" t="str">
        <f t="shared" si="73"/>
        <v/>
      </c>
      <c r="F46" s="79" t="str">
        <f t="shared" si="74"/>
        <v/>
      </c>
      <c r="G46" s="15"/>
      <c r="H46" s="15"/>
      <c r="I46" s="15"/>
      <c r="J46" s="15"/>
      <c r="K46" s="15"/>
      <c r="L46" s="15"/>
      <c r="M46" s="15"/>
      <c r="N46" s="15"/>
      <c r="O46" s="15"/>
      <c r="P46" s="70"/>
      <c r="Q46" s="80" t="str">
        <f t="shared" si="75"/>
        <v/>
      </c>
      <c r="R46" s="14"/>
      <c r="S46" s="7" t="str">
        <f t="shared" si="76"/>
        <v/>
      </c>
      <c r="T46" s="7">
        <f t="shared" si="5"/>
        <v>0</v>
      </c>
      <c r="U46" s="2">
        <f t="shared" si="77"/>
        <v>0</v>
      </c>
      <c r="V46" s="2" t="str">
        <f t="shared" si="78"/>
        <v/>
      </c>
      <c r="W46" s="2" t="str">
        <f t="shared" si="79"/>
        <v/>
      </c>
      <c r="X46" s="2" t="str">
        <f t="shared" si="80"/>
        <v/>
      </c>
      <c r="Y46" s="2" t="str">
        <f t="shared" si="81"/>
        <v/>
      </c>
      <c r="Z46" s="2" t="str">
        <f t="shared" si="82"/>
        <v/>
      </c>
      <c r="AA46" s="2" t="str">
        <f t="shared" si="83"/>
        <v/>
      </c>
      <c r="AB46" s="2" t="str">
        <f t="shared" si="84"/>
        <v/>
      </c>
      <c r="AC46" s="2" t="str">
        <f t="shared" si="85"/>
        <v/>
      </c>
      <c r="AD46" s="2" t="str">
        <f t="shared" si="86"/>
        <v/>
      </c>
      <c r="AE46" s="2">
        <f t="shared" si="41"/>
        <v>0</v>
      </c>
      <c r="AF46" s="2" t="str">
        <f>IF(ISERROR(MATCH(V46,$U46:U46,0)),V46,"")</f>
        <v/>
      </c>
      <c r="AG46" s="2" t="str">
        <f>IF(ISERROR(MATCH(W46,$U46:V46,0)),W46,"")</f>
        <v/>
      </c>
      <c r="AH46" s="2" t="str">
        <f>IF(ISERROR(MATCH(X46,$U46:W46,0)),X46,"")</f>
        <v/>
      </c>
      <c r="AI46" s="2" t="str">
        <f>IF(ISERROR(MATCH(Y46,$U46:X46,0)),Y46,"")</f>
        <v/>
      </c>
      <c r="AJ46" s="2" t="str">
        <f>IF(ISERROR(MATCH(Z46,$U46:Y46,0)),Z46,"")</f>
        <v/>
      </c>
      <c r="AK46" s="2" t="str">
        <f>IF(ISERROR(MATCH(AA46,$U46:Z46,0)),AA46,"")</f>
        <v/>
      </c>
      <c r="AL46" s="2" t="str">
        <f>IF(ISERROR(MATCH(AB46,$U46:AA46,0)),AB46,"")</f>
        <v/>
      </c>
      <c r="AM46" s="2" t="str">
        <f>IF(ISERROR(MATCH(AC46,$U46:AB46,0)),AC46,"")</f>
        <v/>
      </c>
      <c r="AN46" s="2" t="str">
        <f>IF(ISERROR(MATCH(AD46,$U46:AC46,0)),AD46,"")</f>
        <v/>
      </c>
      <c r="AO46" s="2">
        <f t="shared" si="17"/>
        <v>0</v>
      </c>
      <c r="AP46" s="2" t="str">
        <f t="shared" si="87"/>
        <v/>
      </c>
      <c r="AQ46" s="2" t="str">
        <f t="shared" si="88"/>
        <v/>
      </c>
      <c r="AR46" s="2" t="str">
        <f t="shared" si="89"/>
        <v/>
      </c>
      <c r="AS46" s="2" t="str">
        <f t="shared" si="90"/>
        <v/>
      </c>
      <c r="AT46" s="2" t="str">
        <f t="shared" si="91"/>
        <v/>
      </c>
      <c r="AU46" s="2" t="str">
        <f t="shared" si="92"/>
        <v/>
      </c>
      <c r="AV46" s="2" t="str">
        <f t="shared" si="93"/>
        <v/>
      </c>
      <c r="AW46" s="2" t="str">
        <f t="shared" si="94"/>
        <v/>
      </c>
      <c r="AX46" s="2" t="str">
        <f t="shared" si="95"/>
        <v/>
      </c>
      <c r="AY46" s="60" t="str">
        <f t="shared" si="96"/>
        <v/>
      </c>
      <c r="AZ46" s="60" t="str">
        <f t="shared" si="97"/>
        <v/>
      </c>
      <c r="BA46" s="60" t="str">
        <f t="shared" si="98"/>
        <v/>
      </c>
      <c r="BB46" s="60" t="str">
        <f t="shared" si="99"/>
        <v/>
      </c>
      <c r="BC46" s="60" t="str">
        <f t="shared" si="100"/>
        <v/>
      </c>
      <c r="BD46" s="60" t="str">
        <f t="shared" si="101"/>
        <v/>
      </c>
      <c r="BE46" s="60" t="str">
        <f t="shared" si="102"/>
        <v/>
      </c>
      <c r="BF46" s="60" t="str">
        <f t="shared" si="103"/>
        <v/>
      </c>
      <c r="BG46" s="60" t="str">
        <f t="shared" si="104"/>
        <v/>
      </c>
      <c r="BH46" s="37" t="str">
        <f t="shared" si="29"/>
        <v>AO</v>
      </c>
      <c r="BI46" s="37" t="str">
        <f t="shared" si="39"/>
        <v>0-AO</v>
      </c>
    </row>
    <row r="47" spans="1:61" ht="21" customHeight="1" x14ac:dyDescent="0.25">
      <c r="A47" s="12">
        <v>42</v>
      </c>
      <c r="B47" s="83"/>
      <c r="C47" s="77" t="str">
        <f t="shared" si="71"/>
        <v/>
      </c>
      <c r="D47" s="77" t="str">
        <f t="shared" si="72"/>
        <v/>
      </c>
      <c r="E47" s="78" t="str">
        <f t="shared" si="73"/>
        <v/>
      </c>
      <c r="F47" s="79" t="str">
        <f t="shared" si="74"/>
        <v/>
      </c>
      <c r="G47" s="15"/>
      <c r="H47" s="15"/>
      <c r="I47" s="15"/>
      <c r="J47" s="15"/>
      <c r="K47" s="15"/>
      <c r="L47" s="15"/>
      <c r="M47" s="15"/>
      <c r="N47" s="15"/>
      <c r="O47" s="15"/>
      <c r="P47" s="70"/>
      <c r="Q47" s="80" t="str">
        <f t="shared" si="75"/>
        <v/>
      </c>
      <c r="R47" s="14"/>
      <c r="S47" s="7" t="str">
        <f t="shared" si="76"/>
        <v/>
      </c>
      <c r="T47" s="7">
        <f t="shared" si="5"/>
        <v>0</v>
      </c>
      <c r="U47" s="2">
        <f t="shared" si="77"/>
        <v>0</v>
      </c>
      <c r="V47" s="2" t="str">
        <f t="shared" si="78"/>
        <v/>
      </c>
      <c r="W47" s="2" t="str">
        <f t="shared" si="79"/>
        <v/>
      </c>
      <c r="X47" s="2" t="str">
        <f t="shared" si="80"/>
        <v/>
      </c>
      <c r="Y47" s="2" t="str">
        <f t="shared" si="81"/>
        <v/>
      </c>
      <c r="Z47" s="2" t="str">
        <f t="shared" si="82"/>
        <v/>
      </c>
      <c r="AA47" s="2" t="str">
        <f t="shared" si="83"/>
        <v/>
      </c>
      <c r="AB47" s="2" t="str">
        <f t="shared" si="84"/>
        <v/>
      </c>
      <c r="AC47" s="2" t="str">
        <f t="shared" si="85"/>
        <v/>
      </c>
      <c r="AD47" s="2" t="str">
        <f t="shared" si="86"/>
        <v/>
      </c>
      <c r="AE47" s="2">
        <f t="shared" si="41"/>
        <v>0</v>
      </c>
      <c r="AF47" s="2" t="str">
        <f>IF(ISERROR(MATCH(V47,$U47:U47,0)),V47,"")</f>
        <v/>
      </c>
      <c r="AG47" s="2" t="str">
        <f>IF(ISERROR(MATCH(W47,$U47:V47,0)),W47,"")</f>
        <v/>
      </c>
      <c r="AH47" s="2" t="str">
        <f>IF(ISERROR(MATCH(X47,$U47:W47,0)),X47,"")</f>
        <v/>
      </c>
      <c r="AI47" s="2" t="str">
        <f>IF(ISERROR(MATCH(Y47,$U47:X47,0)),Y47,"")</f>
        <v/>
      </c>
      <c r="AJ47" s="2" t="str">
        <f>IF(ISERROR(MATCH(Z47,$U47:Y47,0)),Z47,"")</f>
        <v/>
      </c>
      <c r="AK47" s="2" t="str">
        <f>IF(ISERROR(MATCH(AA47,$U47:Z47,0)),AA47,"")</f>
        <v/>
      </c>
      <c r="AL47" s="2" t="str">
        <f>IF(ISERROR(MATCH(AB47,$U47:AA47,0)),AB47,"")</f>
        <v/>
      </c>
      <c r="AM47" s="2" t="str">
        <f>IF(ISERROR(MATCH(AC47,$U47:AB47,0)),AC47,"")</f>
        <v/>
      </c>
      <c r="AN47" s="2" t="str">
        <f>IF(ISERROR(MATCH(AD47,$U47:AC47,0)),AD47,"")</f>
        <v/>
      </c>
      <c r="AO47" s="2">
        <f t="shared" si="17"/>
        <v>0</v>
      </c>
      <c r="AP47" s="2" t="str">
        <f t="shared" si="87"/>
        <v/>
      </c>
      <c r="AQ47" s="2" t="str">
        <f t="shared" si="88"/>
        <v/>
      </c>
      <c r="AR47" s="2" t="str">
        <f t="shared" si="89"/>
        <v/>
      </c>
      <c r="AS47" s="2" t="str">
        <f t="shared" si="90"/>
        <v/>
      </c>
      <c r="AT47" s="2" t="str">
        <f t="shared" si="91"/>
        <v/>
      </c>
      <c r="AU47" s="2" t="str">
        <f t="shared" si="92"/>
        <v/>
      </c>
      <c r="AV47" s="2" t="str">
        <f t="shared" si="93"/>
        <v/>
      </c>
      <c r="AW47" s="2" t="str">
        <f t="shared" si="94"/>
        <v/>
      </c>
      <c r="AX47" s="2" t="str">
        <f t="shared" si="95"/>
        <v/>
      </c>
      <c r="AY47" s="60" t="str">
        <f t="shared" si="96"/>
        <v/>
      </c>
      <c r="AZ47" s="60" t="str">
        <f t="shared" si="97"/>
        <v/>
      </c>
      <c r="BA47" s="60" t="str">
        <f t="shared" si="98"/>
        <v/>
      </c>
      <c r="BB47" s="60" t="str">
        <f t="shared" si="99"/>
        <v/>
      </c>
      <c r="BC47" s="60" t="str">
        <f t="shared" si="100"/>
        <v/>
      </c>
      <c r="BD47" s="60" t="str">
        <f t="shared" si="101"/>
        <v/>
      </c>
      <c r="BE47" s="60" t="str">
        <f t="shared" si="102"/>
        <v/>
      </c>
      <c r="BF47" s="60" t="str">
        <f t="shared" si="103"/>
        <v/>
      </c>
      <c r="BG47" s="60" t="str">
        <f t="shared" si="104"/>
        <v/>
      </c>
      <c r="BH47" s="37" t="str">
        <f t="shared" si="29"/>
        <v>AP</v>
      </c>
      <c r="BI47" s="37" t="str">
        <f t="shared" si="39"/>
        <v>0-AP</v>
      </c>
    </row>
    <row r="48" spans="1:61" ht="21" customHeight="1" x14ac:dyDescent="0.25">
      <c r="A48" s="12">
        <v>43</v>
      </c>
      <c r="B48" s="83"/>
      <c r="C48" s="77" t="str">
        <f t="shared" si="71"/>
        <v/>
      </c>
      <c r="D48" s="77" t="str">
        <f t="shared" si="72"/>
        <v/>
      </c>
      <c r="E48" s="78" t="str">
        <f t="shared" si="73"/>
        <v/>
      </c>
      <c r="F48" s="79" t="str">
        <f t="shared" si="74"/>
        <v/>
      </c>
      <c r="G48" s="15"/>
      <c r="H48" s="15"/>
      <c r="I48" s="15"/>
      <c r="J48" s="15"/>
      <c r="K48" s="15"/>
      <c r="L48" s="15"/>
      <c r="M48" s="15"/>
      <c r="N48" s="15"/>
      <c r="O48" s="15"/>
      <c r="P48" s="70"/>
      <c r="Q48" s="80" t="str">
        <f t="shared" si="75"/>
        <v/>
      </c>
      <c r="R48" s="14"/>
      <c r="S48" s="7" t="str">
        <f t="shared" si="76"/>
        <v/>
      </c>
      <c r="T48" s="7">
        <f t="shared" si="5"/>
        <v>0</v>
      </c>
      <c r="U48" s="2">
        <f t="shared" si="77"/>
        <v>0</v>
      </c>
      <c r="V48" s="2" t="str">
        <f t="shared" si="78"/>
        <v/>
      </c>
      <c r="W48" s="2" t="str">
        <f t="shared" si="79"/>
        <v/>
      </c>
      <c r="X48" s="2" t="str">
        <f t="shared" si="80"/>
        <v/>
      </c>
      <c r="Y48" s="2" t="str">
        <f t="shared" si="81"/>
        <v/>
      </c>
      <c r="Z48" s="2" t="str">
        <f t="shared" si="82"/>
        <v/>
      </c>
      <c r="AA48" s="2" t="str">
        <f t="shared" si="83"/>
        <v/>
      </c>
      <c r="AB48" s="2" t="str">
        <f t="shared" si="84"/>
        <v/>
      </c>
      <c r="AC48" s="2" t="str">
        <f t="shared" si="85"/>
        <v/>
      </c>
      <c r="AD48" s="2" t="str">
        <f t="shared" si="86"/>
        <v/>
      </c>
      <c r="AE48" s="2">
        <f t="shared" si="41"/>
        <v>0</v>
      </c>
      <c r="AF48" s="2" t="str">
        <f>IF(ISERROR(MATCH(V48,$U48:U48,0)),V48,"")</f>
        <v/>
      </c>
      <c r="AG48" s="2" t="str">
        <f>IF(ISERROR(MATCH(W48,$U48:V48,0)),W48,"")</f>
        <v/>
      </c>
      <c r="AH48" s="2" t="str">
        <f>IF(ISERROR(MATCH(X48,$U48:W48,0)),X48,"")</f>
        <v/>
      </c>
      <c r="AI48" s="2" t="str">
        <f>IF(ISERROR(MATCH(Y48,$U48:X48,0)),Y48,"")</f>
        <v/>
      </c>
      <c r="AJ48" s="2" t="str">
        <f>IF(ISERROR(MATCH(Z48,$U48:Y48,0)),Z48,"")</f>
        <v/>
      </c>
      <c r="AK48" s="2" t="str">
        <f>IF(ISERROR(MATCH(AA48,$U48:Z48,0)),AA48,"")</f>
        <v/>
      </c>
      <c r="AL48" s="2" t="str">
        <f>IF(ISERROR(MATCH(AB48,$U48:AA48,0)),AB48,"")</f>
        <v/>
      </c>
      <c r="AM48" s="2" t="str">
        <f>IF(ISERROR(MATCH(AC48,$U48:AB48,0)),AC48,"")</f>
        <v/>
      </c>
      <c r="AN48" s="2" t="str">
        <f>IF(ISERROR(MATCH(AD48,$U48:AC48,0)),AD48,"")</f>
        <v/>
      </c>
      <c r="AO48" s="2">
        <f t="shared" si="17"/>
        <v>0</v>
      </c>
      <c r="AP48" s="2" t="str">
        <f t="shared" si="87"/>
        <v/>
      </c>
      <c r="AQ48" s="2" t="str">
        <f t="shared" si="88"/>
        <v/>
      </c>
      <c r="AR48" s="2" t="str">
        <f t="shared" si="89"/>
        <v/>
      </c>
      <c r="AS48" s="2" t="str">
        <f t="shared" si="90"/>
        <v/>
      </c>
      <c r="AT48" s="2" t="str">
        <f t="shared" si="91"/>
        <v/>
      </c>
      <c r="AU48" s="2" t="str">
        <f t="shared" si="92"/>
        <v/>
      </c>
      <c r="AV48" s="2" t="str">
        <f t="shared" si="93"/>
        <v/>
      </c>
      <c r="AW48" s="2" t="str">
        <f t="shared" si="94"/>
        <v/>
      </c>
      <c r="AX48" s="2" t="str">
        <f t="shared" si="95"/>
        <v/>
      </c>
      <c r="AY48" s="60" t="str">
        <f t="shared" si="96"/>
        <v/>
      </c>
      <c r="AZ48" s="60" t="str">
        <f t="shared" si="97"/>
        <v/>
      </c>
      <c r="BA48" s="60" t="str">
        <f t="shared" si="98"/>
        <v/>
      </c>
      <c r="BB48" s="60" t="str">
        <f t="shared" si="99"/>
        <v/>
      </c>
      <c r="BC48" s="60" t="str">
        <f t="shared" si="100"/>
        <v/>
      </c>
      <c r="BD48" s="60" t="str">
        <f t="shared" si="101"/>
        <v/>
      </c>
      <c r="BE48" s="60" t="str">
        <f t="shared" si="102"/>
        <v/>
      </c>
      <c r="BF48" s="60" t="str">
        <f t="shared" si="103"/>
        <v/>
      </c>
      <c r="BG48" s="60" t="str">
        <f t="shared" si="104"/>
        <v/>
      </c>
      <c r="BH48" s="37" t="str">
        <f t="shared" si="29"/>
        <v>AQ</v>
      </c>
      <c r="BI48" s="37" t="str">
        <f t="shared" si="39"/>
        <v>0-AQ</v>
      </c>
    </row>
    <row r="49" spans="1:61" ht="21" customHeight="1" x14ac:dyDescent="0.25">
      <c r="A49" s="12">
        <v>44</v>
      </c>
      <c r="B49" s="83"/>
      <c r="C49" s="77" t="str">
        <f t="shared" si="71"/>
        <v/>
      </c>
      <c r="D49" s="77" t="str">
        <f t="shared" si="72"/>
        <v/>
      </c>
      <c r="E49" s="78" t="str">
        <f t="shared" si="73"/>
        <v/>
      </c>
      <c r="F49" s="79" t="str">
        <f t="shared" si="74"/>
        <v/>
      </c>
      <c r="G49" s="15"/>
      <c r="H49" s="15"/>
      <c r="I49" s="15"/>
      <c r="J49" s="15"/>
      <c r="K49" s="15"/>
      <c r="L49" s="15"/>
      <c r="M49" s="15"/>
      <c r="N49" s="15"/>
      <c r="O49" s="15"/>
      <c r="P49" s="70"/>
      <c r="Q49" s="80" t="str">
        <f t="shared" si="75"/>
        <v/>
      </c>
      <c r="R49" s="14"/>
      <c r="S49" s="7" t="str">
        <f t="shared" si="76"/>
        <v/>
      </c>
      <c r="T49" s="7">
        <f t="shared" si="5"/>
        <v>0</v>
      </c>
      <c r="U49" s="2">
        <f t="shared" si="77"/>
        <v>0</v>
      </c>
      <c r="V49" s="2" t="str">
        <f t="shared" si="78"/>
        <v/>
      </c>
      <c r="W49" s="2" t="str">
        <f t="shared" si="79"/>
        <v/>
      </c>
      <c r="X49" s="2" t="str">
        <f t="shared" si="80"/>
        <v/>
      </c>
      <c r="Y49" s="2" t="str">
        <f t="shared" si="81"/>
        <v/>
      </c>
      <c r="Z49" s="2" t="str">
        <f t="shared" si="82"/>
        <v/>
      </c>
      <c r="AA49" s="2" t="str">
        <f t="shared" si="83"/>
        <v/>
      </c>
      <c r="AB49" s="2" t="str">
        <f t="shared" si="84"/>
        <v/>
      </c>
      <c r="AC49" s="2" t="str">
        <f t="shared" si="85"/>
        <v/>
      </c>
      <c r="AD49" s="2" t="str">
        <f t="shared" si="86"/>
        <v/>
      </c>
      <c r="AE49" s="2">
        <f t="shared" si="41"/>
        <v>0</v>
      </c>
      <c r="AF49" s="2" t="str">
        <f>IF(ISERROR(MATCH(V49,$U49:U49,0)),V49,"")</f>
        <v/>
      </c>
      <c r="AG49" s="2" t="str">
        <f>IF(ISERROR(MATCH(W49,$U49:V49,0)),W49,"")</f>
        <v/>
      </c>
      <c r="AH49" s="2" t="str">
        <f>IF(ISERROR(MATCH(X49,$U49:W49,0)),X49,"")</f>
        <v/>
      </c>
      <c r="AI49" s="2" t="str">
        <f>IF(ISERROR(MATCH(Y49,$U49:X49,0)),Y49,"")</f>
        <v/>
      </c>
      <c r="AJ49" s="2" t="str">
        <f>IF(ISERROR(MATCH(Z49,$U49:Y49,0)),Z49,"")</f>
        <v/>
      </c>
      <c r="AK49" s="2" t="str">
        <f>IF(ISERROR(MATCH(AA49,$U49:Z49,0)),AA49,"")</f>
        <v/>
      </c>
      <c r="AL49" s="2" t="str">
        <f>IF(ISERROR(MATCH(AB49,$U49:AA49,0)),AB49,"")</f>
        <v/>
      </c>
      <c r="AM49" s="2" t="str">
        <f>IF(ISERROR(MATCH(AC49,$U49:AB49,0)),AC49,"")</f>
        <v/>
      </c>
      <c r="AN49" s="2" t="str">
        <f>IF(ISERROR(MATCH(AD49,$U49:AC49,0)),AD49,"")</f>
        <v/>
      </c>
      <c r="AO49" s="2">
        <f t="shared" si="17"/>
        <v>0</v>
      </c>
      <c r="AP49" s="2" t="str">
        <f t="shared" si="87"/>
        <v/>
      </c>
      <c r="AQ49" s="2" t="str">
        <f t="shared" si="88"/>
        <v/>
      </c>
      <c r="AR49" s="2" t="str">
        <f t="shared" si="89"/>
        <v/>
      </c>
      <c r="AS49" s="2" t="str">
        <f t="shared" si="90"/>
        <v/>
      </c>
      <c r="AT49" s="2" t="str">
        <f t="shared" si="91"/>
        <v/>
      </c>
      <c r="AU49" s="2" t="str">
        <f t="shared" si="92"/>
        <v/>
      </c>
      <c r="AV49" s="2" t="str">
        <f t="shared" si="93"/>
        <v/>
      </c>
      <c r="AW49" s="2" t="str">
        <f t="shared" si="94"/>
        <v/>
      </c>
      <c r="AX49" s="2" t="str">
        <f t="shared" si="95"/>
        <v/>
      </c>
      <c r="AY49" s="60" t="str">
        <f t="shared" si="96"/>
        <v/>
      </c>
      <c r="AZ49" s="60" t="str">
        <f t="shared" si="97"/>
        <v/>
      </c>
      <c r="BA49" s="60" t="str">
        <f t="shared" si="98"/>
        <v/>
      </c>
      <c r="BB49" s="60" t="str">
        <f t="shared" si="99"/>
        <v/>
      </c>
      <c r="BC49" s="60" t="str">
        <f t="shared" si="100"/>
        <v/>
      </c>
      <c r="BD49" s="60" t="str">
        <f t="shared" si="101"/>
        <v/>
      </c>
      <c r="BE49" s="60" t="str">
        <f t="shared" si="102"/>
        <v/>
      </c>
      <c r="BF49" s="60" t="str">
        <f t="shared" si="103"/>
        <v/>
      </c>
      <c r="BG49" s="60" t="str">
        <f t="shared" si="104"/>
        <v/>
      </c>
      <c r="BH49" s="37" t="str">
        <f t="shared" si="29"/>
        <v>AR</v>
      </c>
      <c r="BI49" s="37" t="str">
        <f t="shared" si="39"/>
        <v>0-AR</v>
      </c>
    </row>
    <row r="50" spans="1:61" ht="21" customHeight="1" x14ac:dyDescent="0.25">
      <c r="A50" s="12">
        <v>45</v>
      </c>
      <c r="B50" s="83"/>
      <c r="C50" s="77" t="str">
        <f t="shared" si="71"/>
        <v/>
      </c>
      <c r="D50" s="77" t="str">
        <f t="shared" si="72"/>
        <v/>
      </c>
      <c r="E50" s="78" t="str">
        <f t="shared" si="73"/>
        <v/>
      </c>
      <c r="F50" s="79" t="str">
        <f t="shared" si="74"/>
        <v/>
      </c>
      <c r="G50" s="15"/>
      <c r="H50" s="15"/>
      <c r="I50" s="15"/>
      <c r="J50" s="15"/>
      <c r="K50" s="15"/>
      <c r="L50" s="15"/>
      <c r="M50" s="15"/>
      <c r="N50" s="15"/>
      <c r="O50" s="15"/>
      <c r="P50" s="70"/>
      <c r="Q50" s="80" t="str">
        <f t="shared" si="75"/>
        <v/>
      </c>
      <c r="R50" s="14"/>
      <c r="S50" s="7" t="str">
        <f t="shared" si="76"/>
        <v/>
      </c>
      <c r="T50" s="7">
        <f t="shared" si="5"/>
        <v>0</v>
      </c>
      <c r="U50" s="2">
        <f t="shared" si="77"/>
        <v>0</v>
      </c>
      <c r="V50" s="2" t="str">
        <f t="shared" si="78"/>
        <v/>
      </c>
      <c r="W50" s="2" t="str">
        <f t="shared" si="79"/>
        <v/>
      </c>
      <c r="X50" s="2" t="str">
        <f t="shared" si="80"/>
        <v/>
      </c>
      <c r="Y50" s="2" t="str">
        <f t="shared" si="81"/>
        <v/>
      </c>
      <c r="Z50" s="2" t="str">
        <f t="shared" si="82"/>
        <v/>
      </c>
      <c r="AA50" s="2" t="str">
        <f t="shared" si="83"/>
        <v/>
      </c>
      <c r="AB50" s="2" t="str">
        <f t="shared" si="84"/>
        <v/>
      </c>
      <c r="AC50" s="2" t="str">
        <f t="shared" si="85"/>
        <v/>
      </c>
      <c r="AD50" s="2" t="str">
        <f t="shared" si="86"/>
        <v/>
      </c>
      <c r="AE50" s="2">
        <f t="shared" si="41"/>
        <v>0</v>
      </c>
      <c r="AF50" s="2" t="str">
        <f>IF(ISERROR(MATCH(V50,$U50:U50,0)),V50,"")</f>
        <v/>
      </c>
      <c r="AG50" s="2" t="str">
        <f>IF(ISERROR(MATCH(W50,$U50:V50,0)),W50,"")</f>
        <v/>
      </c>
      <c r="AH50" s="2" t="str">
        <f>IF(ISERROR(MATCH(X50,$U50:W50,0)),X50,"")</f>
        <v/>
      </c>
      <c r="AI50" s="2" t="str">
        <f>IF(ISERROR(MATCH(Y50,$U50:X50,0)),Y50,"")</f>
        <v/>
      </c>
      <c r="AJ50" s="2" t="str">
        <f>IF(ISERROR(MATCH(Z50,$U50:Y50,0)),Z50,"")</f>
        <v/>
      </c>
      <c r="AK50" s="2" t="str">
        <f>IF(ISERROR(MATCH(AA50,$U50:Z50,0)),AA50,"")</f>
        <v/>
      </c>
      <c r="AL50" s="2" t="str">
        <f>IF(ISERROR(MATCH(AB50,$U50:AA50,0)),AB50,"")</f>
        <v/>
      </c>
      <c r="AM50" s="2" t="str">
        <f>IF(ISERROR(MATCH(AC50,$U50:AB50,0)),AC50,"")</f>
        <v/>
      </c>
      <c r="AN50" s="2" t="str">
        <f>IF(ISERROR(MATCH(AD50,$U50:AC50,0)),AD50,"")</f>
        <v/>
      </c>
      <c r="AO50" s="2">
        <f t="shared" si="17"/>
        <v>0</v>
      </c>
      <c r="AP50" s="2" t="str">
        <f t="shared" si="87"/>
        <v/>
      </c>
      <c r="AQ50" s="2" t="str">
        <f t="shared" si="88"/>
        <v/>
      </c>
      <c r="AR50" s="2" t="str">
        <f t="shared" si="89"/>
        <v/>
      </c>
      <c r="AS50" s="2" t="str">
        <f t="shared" si="90"/>
        <v/>
      </c>
      <c r="AT50" s="2" t="str">
        <f t="shared" si="91"/>
        <v/>
      </c>
      <c r="AU50" s="2" t="str">
        <f t="shared" si="92"/>
        <v/>
      </c>
      <c r="AV50" s="2" t="str">
        <f t="shared" si="93"/>
        <v/>
      </c>
      <c r="AW50" s="2" t="str">
        <f t="shared" si="94"/>
        <v/>
      </c>
      <c r="AX50" s="2" t="str">
        <f t="shared" si="95"/>
        <v/>
      </c>
      <c r="AY50" s="60" t="str">
        <f t="shared" si="96"/>
        <v/>
      </c>
      <c r="AZ50" s="60" t="str">
        <f t="shared" si="97"/>
        <v/>
      </c>
      <c r="BA50" s="60" t="str">
        <f t="shared" si="98"/>
        <v/>
      </c>
      <c r="BB50" s="60" t="str">
        <f t="shared" si="99"/>
        <v/>
      </c>
      <c r="BC50" s="60" t="str">
        <f t="shared" si="100"/>
        <v/>
      </c>
      <c r="BD50" s="60" t="str">
        <f t="shared" si="101"/>
        <v/>
      </c>
      <c r="BE50" s="60" t="str">
        <f t="shared" si="102"/>
        <v/>
      </c>
      <c r="BF50" s="60" t="str">
        <f t="shared" si="103"/>
        <v/>
      </c>
      <c r="BG50" s="60" t="str">
        <f t="shared" si="104"/>
        <v/>
      </c>
      <c r="BH50" s="37" t="str">
        <f t="shared" si="29"/>
        <v>AS</v>
      </c>
      <c r="BI50" s="37" t="str">
        <f t="shared" si="39"/>
        <v>0-AS</v>
      </c>
    </row>
    <row r="51" spans="1:61" ht="21" customHeight="1" x14ac:dyDescent="0.25">
      <c r="A51" s="12">
        <v>46</v>
      </c>
      <c r="B51" s="83"/>
      <c r="C51" s="77" t="str">
        <f t="shared" si="71"/>
        <v/>
      </c>
      <c r="D51" s="77" t="str">
        <f t="shared" si="72"/>
        <v/>
      </c>
      <c r="E51" s="78" t="str">
        <f t="shared" si="73"/>
        <v/>
      </c>
      <c r="F51" s="79" t="str">
        <f t="shared" si="74"/>
        <v/>
      </c>
      <c r="G51" s="15"/>
      <c r="H51" s="15"/>
      <c r="I51" s="15"/>
      <c r="J51" s="15"/>
      <c r="K51" s="15"/>
      <c r="L51" s="15"/>
      <c r="M51" s="15"/>
      <c r="N51" s="15"/>
      <c r="O51" s="15"/>
      <c r="P51" s="70"/>
      <c r="Q51" s="80" t="str">
        <f t="shared" si="75"/>
        <v/>
      </c>
      <c r="R51" s="14"/>
      <c r="S51" s="7" t="str">
        <f t="shared" si="76"/>
        <v/>
      </c>
      <c r="T51" s="7">
        <f t="shared" si="5"/>
        <v>0</v>
      </c>
      <c r="U51" s="2">
        <f t="shared" si="77"/>
        <v>0</v>
      </c>
      <c r="V51" s="2" t="str">
        <f t="shared" si="78"/>
        <v/>
      </c>
      <c r="W51" s="2" t="str">
        <f t="shared" si="79"/>
        <v/>
      </c>
      <c r="X51" s="2" t="str">
        <f t="shared" si="80"/>
        <v/>
      </c>
      <c r="Y51" s="2" t="str">
        <f t="shared" si="81"/>
        <v/>
      </c>
      <c r="Z51" s="2" t="str">
        <f t="shared" si="82"/>
        <v/>
      </c>
      <c r="AA51" s="2" t="str">
        <f t="shared" si="83"/>
        <v/>
      </c>
      <c r="AB51" s="2" t="str">
        <f t="shared" si="84"/>
        <v/>
      </c>
      <c r="AC51" s="2" t="str">
        <f t="shared" si="85"/>
        <v/>
      </c>
      <c r="AD51" s="2" t="str">
        <f t="shared" si="86"/>
        <v/>
      </c>
      <c r="AE51" s="2">
        <f t="shared" si="41"/>
        <v>0</v>
      </c>
      <c r="AF51" s="2" t="str">
        <f>IF(ISERROR(MATCH(V51,$U51:U51,0)),V51,"")</f>
        <v/>
      </c>
      <c r="AG51" s="2" t="str">
        <f>IF(ISERROR(MATCH(W51,$U51:V51,0)),W51,"")</f>
        <v/>
      </c>
      <c r="AH51" s="2" t="str">
        <f>IF(ISERROR(MATCH(X51,$U51:W51,0)),X51,"")</f>
        <v/>
      </c>
      <c r="AI51" s="2" t="str">
        <f>IF(ISERROR(MATCH(Y51,$U51:X51,0)),Y51,"")</f>
        <v/>
      </c>
      <c r="AJ51" s="2" t="str">
        <f>IF(ISERROR(MATCH(Z51,$U51:Y51,0)),Z51,"")</f>
        <v/>
      </c>
      <c r="AK51" s="2" t="str">
        <f>IF(ISERROR(MATCH(AA51,$U51:Z51,0)),AA51,"")</f>
        <v/>
      </c>
      <c r="AL51" s="2" t="str">
        <f>IF(ISERROR(MATCH(AB51,$U51:AA51,0)),AB51,"")</f>
        <v/>
      </c>
      <c r="AM51" s="2" t="str">
        <f>IF(ISERROR(MATCH(AC51,$U51:AB51,0)),AC51,"")</f>
        <v/>
      </c>
      <c r="AN51" s="2" t="str">
        <f>IF(ISERROR(MATCH(AD51,$U51:AC51,0)),AD51,"")</f>
        <v/>
      </c>
      <c r="AO51" s="2">
        <f t="shared" si="17"/>
        <v>0</v>
      </c>
      <c r="AP51" s="2" t="str">
        <f t="shared" si="87"/>
        <v/>
      </c>
      <c r="AQ51" s="2" t="str">
        <f t="shared" si="88"/>
        <v/>
      </c>
      <c r="AR51" s="2" t="str">
        <f t="shared" si="89"/>
        <v/>
      </c>
      <c r="AS51" s="2" t="str">
        <f t="shared" si="90"/>
        <v/>
      </c>
      <c r="AT51" s="2" t="str">
        <f t="shared" si="91"/>
        <v/>
      </c>
      <c r="AU51" s="2" t="str">
        <f t="shared" si="92"/>
        <v/>
      </c>
      <c r="AV51" s="2" t="str">
        <f t="shared" si="93"/>
        <v/>
      </c>
      <c r="AW51" s="2" t="str">
        <f t="shared" si="94"/>
        <v/>
      </c>
      <c r="AX51" s="2" t="str">
        <f t="shared" si="95"/>
        <v/>
      </c>
      <c r="AY51" s="60" t="str">
        <f t="shared" si="96"/>
        <v/>
      </c>
      <c r="AZ51" s="60" t="str">
        <f t="shared" si="97"/>
        <v/>
      </c>
      <c r="BA51" s="60" t="str">
        <f t="shared" si="98"/>
        <v/>
      </c>
      <c r="BB51" s="60" t="str">
        <f t="shared" si="99"/>
        <v/>
      </c>
      <c r="BC51" s="60" t="str">
        <f t="shared" si="100"/>
        <v/>
      </c>
      <c r="BD51" s="60" t="str">
        <f t="shared" si="101"/>
        <v/>
      </c>
      <c r="BE51" s="60" t="str">
        <f t="shared" si="102"/>
        <v/>
      </c>
      <c r="BF51" s="60" t="str">
        <f t="shared" si="103"/>
        <v/>
      </c>
      <c r="BG51" s="60" t="str">
        <f t="shared" si="104"/>
        <v/>
      </c>
      <c r="BH51" s="37" t="str">
        <f t="shared" si="29"/>
        <v>AT</v>
      </c>
      <c r="BI51" s="37" t="str">
        <f t="shared" si="39"/>
        <v>0-AT</v>
      </c>
    </row>
    <row r="52" spans="1:61" ht="21" customHeight="1" x14ac:dyDescent="0.25">
      <c r="A52" s="12">
        <v>47</v>
      </c>
      <c r="B52" s="83"/>
      <c r="C52" s="77" t="str">
        <f t="shared" si="71"/>
        <v/>
      </c>
      <c r="D52" s="77" t="str">
        <f t="shared" si="72"/>
        <v/>
      </c>
      <c r="E52" s="78" t="str">
        <f t="shared" si="73"/>
        <v/>
      </c>
      <c r="F52" s="79" t="str">
        <f t="shared" si="74"/>
        <v/>
      </c>
      <c r="G52" s="15"/>
      <c r="H52" s="15"/>
      <c r="I52" s="15"/>
      <c r="J52" s="15"/>
      <c r="K52" s="15"/>
      <c r="L52" s="15"/>
      <c r="M52" s="15"/>
      <c r="N52" s="15"/>
      <c r="O52" s="15"/>
      <c r="P52" s="70"/>
      <c r="Q52" s="80" t="str">
        <f t="shared" si="75"/>
        <v/>
      </c>
      <c r="R52" s="14"/>
      <c r="S52" s="7" t="str">
        <f t="shared" si="76"/>
        <v/>
      </c>
      <c r="T52" s="7">
        <f t="shared" si="5"/>
        <v>0</v>
      </c>
      <c r="U52" s="2">
        <f t="shared" si="77"/>
        <v>0</v>
      </c>
      <c r="V52" s="2" t="str">
        <f t="shared" si="78"/>
        <v/>
      </c>
      <c r="W52" s="2" t="str">
        <f t="shared" si="79"/>
        <v/>
      </c>
      <c r="X52" s="2" t="str">
        <f t="shared" si="80"/>
        <v/>
      </c>
      <c r="Y52" s="2" t="str">
        <f t="shared" si="81"/>
        <v/>
      </c>
      <c r="Z52" s="2" t="str">
        <f t="shared" si="82"/>
        <v/>
      </c>
      <c r="AA52" s="2" t="str">
        <f t="shared" si="83"/>
        <v/>
      </c>
      <c r="AB52" s="2" t="str">
        <f t="shared" si="84"/>
        <v/>
      </c>
      <c r="AC52" s="2" t="str">
        <f t="shared" si="85"/>
        <v/>
      </c>
      <c r="AD52" s="2" t="str">
        <f t="shared" si="86"/>
        <v/>
      </c>
      <c r="AE52" s="2">
        <f t="shared" si="41"/>
        <v>0</v>
      </c>
      <c r="AF52" s="2" t="str">
        <f>IF(ISERROR(MATCH(V52,$U52:U52,0)),V52,"")</f>
        <v/>
      </c>
      <c r="AG52" s="2" t="str">
        <f>IF(ISERROR(MATCH(W52,$U52:V52,0)),W52,"")</f>
        <v/>
      </c>
      <c r="AH52" s="2" t="str">
        <f>IF(ISERROR(MATCH(X52,$U52:W52,0)),X52,"")</f>
        <v/>
      </c>
      <c r="AI52" s="2" t="str">
        <f>IF(ISERROR(MATCH(Y52,$U52:X52,0)),Y52,"")</f>
        <v/>
      </c>
      <c r="AJ52" s="2" t="str">
        <f>IF(ISERROR(MATCH(Z52,$U52:Y52,0)),Z52,"")</f>
        <v/>
      </c>
      <c r="AK52" s="2" t="str">
        <f>IF(ISERROR(MATCH(AA52,$U52:Z52,0)),AA52,"")</f>
        <v/>
      </c>
      <c r="AL52" s="2" t="str">
        <f>IF(ISERROR(MATCH(AB52,$U52:AA52,0)),AB52,"")</f>
        <v/>
      </c>
      <c r="AM52" s="2" t="str">
        <f>IF(ISERROR(MATCH(AC52,$U52:AB52,0)),AC52,"")</f>
        <v/>
      </c>
      <c r="AN52" s="2" t="str">
        <f>IF(ISERROR(MATCH(AD52,$U52:AC52,0)),AD52,"")</f>
        <v/>
      </c>
      <c r="AO52" s="2">
        <f t="shared" si="17"/>
        <v>0</v>
      </c>
      <c r="AP52" s="2" t="str">
        <f t="shared" si="87"/>
        <v/>
      </c>
      <c r="AQ52" s="2" t="str">
        <f t="shared" si="88"/>
        <v/>
      </c>
      <c r="AR52" s="2" t="str">
        <f t="shared" si="89"/>
        <v/>
      </c>
      <c r="AS52" s="2" t="str">
        <f t="shared" si="90"/>
        <v/>
      </c>
      <c r="AT52" s="2" t="str">
        <f t="shared" si="91"/>
        <v/>
      </c>
      <c r="AU52" s="2" t="str">
        <f t="shared" si="92"/>
        <v/>
      </c>
      <c r="AV52" s="2" t="str">
        <f t="shared" si="93"/>
        <v/>
      </c>
      <c r="AW52" s="2" t="str">
        <f t="shared" si="94"/>
        <v/>
      </c>
      <c r="AX52" s="2" t="str">
        <f t="shared" si="95"/>
        <v/>
      </c>
      <c r="AY52" s="60" t="str">
        <f t="shared" si="96"/>
        <v/>
      </c>
      <c r="AZ52" s="60" t="str">
        <f t="shared" si="97"/>
        <v/>
      </c>
      <c r="BA52" s="60" t="str">
        <f t="shared" si="98"/>
        <v/>
      </c>
      <c r="BB52" s="60" t="str">
        <f t="shared" si="99"/>
        <v/>
      </c>
      <c r="BC52" s="60" t="str">
        <f t="shared" si="100"/>
        <v/>
      </c>
      <c r="BD52" s="60" t="str">
        <f t="shared" si="101"/>
        <v/>
      </c>
      <c r="BE52" s="60" t="str">
        <f t="shared" si="102"/>
        <v/>
      </c>
      <c r="BF52" s="60" t="str">
        <f t="shared" si="103"/>
        <v/>
      </c>
      <c r="BG52" s="60" t="str">
        <f t="shared" si="104"/>
        <v/>
      </c>
      <c r="BH52" s="37" t="str">
        <f t="shared" si="29"/>
        <v>AU</v>
      </c>
      <c r="BI52" s="37" t="str">
        <f t="shared" si="39"/>
        <v>0-AU</v>
      </c>
    </row>
    <row r="53" spans="1:61" ht="21" customHeight="1" x14ac:dyDescent="0.25">
      <c r="A53" s="12">
        <v>48</v>
      </c>
      <c r="B53" s="83"/>
      <c r="C53" s="77" t="str">
        <f t="shared" si="71"/>
        <v/>
      </c>
      <c r="D53" s="77" t="str">
        <f t="shared" si="72"/>
        <v/>
      </c>
      <c r="E53" s="78" t="str">
        <f t="shared" si="73"/>
        <v/>
      </c>
      <c r="F53" s="79" t="str">
        <f t="shared" si="74"/>
        <v/>
      </c>
      <c r="G53" s="15"/>
      <c r="H53" s="15"/>
      <c r="I53" s="15"/>
      <c r="J53" s="15"/>
      <c r="K53" s="15"/>
      <c r="L53" s="15"/>
      <c r="M53" s="15"/>
      <c r="N53" s="15"/>
      <c r="O53" s="15"/>
      <c r="P53" s="70"/>
      <c r="Q53" s="80" t="str">
        <f t="shared" si="75"/>
        <v/>
      </c>
      <c r="R53" s="14"/>
      <c r="S53" s="7" t="str">
        <f t="shared" si="76"/>
        <v/>
      </c>
      <c r="T53" s="7">
        <f t="shared" si="5"/>
        <v>0</v>
      </c>
      <c r="U53" s="2">
        <f t="shared" si="77"/>
        <v>0</v>
      </c>
      <c r="V53" s="2" t="str">
        <f t="shared" si="78"/>
        <v/>
      </c>
      <c r="W53" s="2" t="str">
        <f t="shared" si="79"/>
        <v/>
      </c>
      <c r="X53" s="2" t="str">
        <f t="shared" si="80"/>
        <v/>
      </c>
      <c r="Y53" s="2" t="str">
        <f t="shared" si="81"/>
        <v/>
      </c>
      <c r="Z53" s="2" t="str">
        <f t="shared" si="82"/>
        <v/>
      </c>
      <c r="AA53" s="2" t="str">
        <f t="shared" si="83"/>
        <v/>
      </c>
      <c r="AB53" s="2" t="str">
        <f t="shared" si="84"/>
        <v/>
      </c>
      <c r="AC53" s="2" t="str">
        <f t="shared" si="85"/>
        <v/>
      </c>
      <c r="AD53" s="2" t="str">
        <f t="shared" si="86"/>
        <v/>
      </c>
      <c r="AE53" s="2">
        <f t="shared" si="41"/>
        <v>0</v>
      </c>
      <c r="AF53" s="2" t="str">
        <f>IF(ISERROR(MATCH(V53,$U53:U53,0)),V53,"")</f>
        <v/>
      </c>
      <c r="AG53" s="2" t="str">
        <f>IF(ISERROR(MATCH(W53,$U53:V53,0)),W53,"")</f>
        <v/>
      </c>
      <c r="AH53" s="2" t="str">
        <f>IF(ISERROR(MATCH(X53,$U53:W53,0)),X53,"")</f>
        <v/>
      </c>
      <c r="AI53" s="2" t="str">
        <f>IF(ISERROR(MATCH(Y53,$U53:X53,0)),Y53,"")</f>
        <v/>
      </c>
      <c r="AJ53" s="2" t="str">
        <f>IF(ISERROR(MATCH(Z53,$U53:Y53,0)),Z53,"")</f>
        <v/>
      </c>
      <c r="AK53" s="2" t="str">
        <f>IF(ISERROR(MATCH(AA53,$U53:Z53,0)),AA53,"")</f>
        <v/>
      </c>
      <c r="AL53" s="2" t="str">
        <f>IF(ISERROR(MATCH(AB53,$U53:AA53,0)),AB53,"")</f>
        <v/>
      </c>
      <c r="AM53" s="2" t="str">
        <f>IF(ISERROR(MATCH(AC53,$U53:AB53,0)),AC53,"")</f>
        <v/>
      </c>
      <c r="AN53" s="2" t="str">
        <f>IF(ISERROR(MATCH(AD53,$U53:AC53,0)),AD53,"")</f>
        <v/>
      </c>
      <c r="AO53" s="2">
        <f t="shared" si="17"/>
        <v>0</v>
      </c>
      <c r="AP53" s="2" t="str">
        <f t="shared" si="87"/>
        <v/>
      </c>
      <c r="AQ53" s="2" t="str">
        <f t="shared" si="88"/>
        <v/>
      </c>
      <c r="AR53" s="2" t="str">
        <f t="shared" si="89"/>
        <v/>
      </c>
      <c r="AS53" s="2" t="str">
        <f t="shared" si="90"/>
        <v/>
      </c>
      <c r="AT53" s="2" t="str">
        <f t="shared" si="91"/>
        <v/>
      </c>
      <c r="AU53" s="2" t="str">
        <f t="shared" si="92"/>
        <v/>
      </c>
      <c r="AV53" s="2" t="str">
        <f t="shared" si="93"/>
        <v/>
      </c>
      <c r="AW53" s="2" t="str">
        <f t="shared" si="94"/>
        <v/>
      </c>
      <c r="AX53" s="2" t="str">
        <f t="shared" si="95"/>
        <v/>
      </c>
      <c r="AY53" s="60" t="str">
        <f t="shared" si="96"/>
        <v/>
      </c>
      <c r="AZ53" s="60" t="str">
        <f t="shared" si="97"/>
        <v/>
      </c>
      <c r="BA53" s="60" t="str">
        <f t="shared" si="98"/>
        <v/>
      </c>
      <c r="BB53" s="60" t="str">
        <f t="shared" si="99"/>
        <v/>
      </c>
      <c r="BC53" s="60" t="str">
        <f t="shared" si="100"/>
        <v/>
      </c>
      <c r="BD53" s="60" t="str">
        <f t="shared" si="101"/>
        <v/>
      </c>
      <c r="BE53" s="60" t="str">
        <f t="shared" si="102"/>
        <v/>
      </c>
      <c r="BF53" s="60" t="str">
        <f t="shared" si="103"/>
        <v/>
      </c>
      <c r="BG53" s="60" t="str">
        <f t="shared" si="104"/>
        <v/>
      </c>
      <c r="BH53" s="37" t="str">
        <f t="shared" si="29"/>
        <v>AV</v>
      </c>
      <c r="BI53" s="37" t="str">
        <f t="shared" si="39"/>
        <v>0-AV</v>
      </c>
    </row>
    <row r="54" spans="1:61" ht="21" customHeight="1" x14ac:dyDescent="0.25">
      <c r="A54" s="12">
        <v>49</v>
      </c>
      <c r="B54" s="83"/>
      <c r="C54" s="77" t="str">
        <f t="shared" si="71"/>
        <v/>
      </c>
      <c r="D54" s="77" t="str">
        <f t="shared" si="72"/>
        <v/>
      </c>
      <c r="E54" s="78" t="str">
        <f t="shared" si="73"/>
        <v/>
      </c>
      <c r="F54" s="79" t="str">
        <f t="shared" si="74"/>
        <v/>
      </c>
      <c r="G54" s="15"/>
      <c r="H54" s="15"/>
      <c r="I54" s="15"/>
      <c r="J54" s="15"/>
      <c r="K54" s="15"/>
      <c r="L54" s="15"/>
      <c r="M54" s="15"/>
      <c r="N54" s="15"/>
      <c r="O54" s="15"/>
      <c r="P54" s="70"/>
      <c r="Q54" s="80" t="str">
        <f t="shared" si="75"/>
        <v/>
      </c>
      <c r="R54" s="14"/>
      <c r="S54" s="7" t="str">
        <f t="shared" si="76"/>
        <v/>
      </c>
      <c r="T54" s="7">
        <f t="shared" si="5"/>
        <v>0</v>
      </c>
      <c r="U54" s="2">
        <f t="shared" si="77"/>
        <v>0</v>
      </c>
      <c r="V54" s="2" t="str">
        <f t="shared" si="78"/>
        <v/>
      </c>
      <c r="W54" s="2" t="str">
        <f t="shared" si="79"/>
        <v/>
      </c>
      <c r="X54" s="2" t="str">
        <f t="shared" si="80"/>
        <v/>
      </c>
      <c r="Y54" s="2" t="str">
        <f t="shared" si="81"/>
        <v/>
      </c>
      <c r="Z54" s="2" t="str">
        <f t="shared" si="82"/>
        <v/>
      </c>
      <c r="AA54" s="2" t="str">
        <f t="shared" si="83"/>
        <v/>
      </c>
      <c r="AB54" s="2" t="str">
        <f t="shared" si="84"/>
        <v/>
      </c>
      <c r="AC54" s="2" t="str">
        <f t="shared" si="85"/>
        <v/>
      </c>
      <c r="AD54" s="2" t="str">
        <f t="shared" si="86"/>
        <v/>
      </c>
      <c r="AE54" s="2">
        <f t="shared" si="41"/>
        <v>0</v>
      </c>
      <c r="AF54" s="2" t="str">
        <f>IF(ISERROR(MATCH(V54,$U54:U54,0)),V54,"")</f>
        <v/>
      </c>
      <c r="AG54" s="2" t="str">
        <f>IF(ISERROR(MATCH(W54,$U54:V54,0)),W54,"")</f>
        <v/>
      </c>
      <c r="AH54" s="2" t="str">
        <f>IF(ISERROR(MATCH(X54,$U54:W54,0)),X54,"")</f>
        <v/>
      </c>
      <c r="AI54" s="2" t="str">
        <f>IF(ISERROR(MATCH(Y54,$U54:X54,0)),Y54,"")</f>
        <v/>
      </c>
      <c r="AJ54" s="2" t="str">
        <f>IF(ISERROR(MATCH(Z54,$U54:Y54,0)),Z54,"")</f>
        <v/>
      </c>
      <c r="AK54" s="2" t="str">
        <f>IF(ISERROR(MATCH(AA54,$U54:Z54,0)),AA54,"")</f>
        <v/>
      </c>
      <c r="AL54" s="2" t="str">
        <f>IF(ISERROR(MATCH(AB54,$U54:AA54,0)),AB54,"")</f>
        <v/>
      </c>
      <c r="AM54" s="2" t="str">
        <f>IF(ISERROR(MATCH(AC54,$U54:AB54,0)),AC54,"")</f>
        <v/>
      </c>
      <c r="AN54" s="2" t="str">
        <f>IF(ISERROR(MATCH(AD54,$U54:AC54,0)),AD54,"")</f>
        <v/>
      </c>
      <c r="AO54" s="2">
        <f t="shared" si="17"/>
        <v>0</v>
      </c>
      <c r="AP54" s="2" t="str">
        <f t="shared" si="87"/>
        <v/>
      </c>
      <c r="AQ54" s="2" t="str">
        <f t="shared" si="88"/>
        <v/>
      </c>
      <c r="AR54" s="2" t="str">
        <f t="shared" si="89"/>
        <v/>
      </c>
      <c r="AS54" s="2" t="str">
        <f t="shared" si="90"/>
        <v/>
      </c>
      <c r="AT54" s="2" t="str">
        <f t="shared" si="91"/>
        <v/>
      </c>
      <c r="AU54" s="2" t="str">
        <f t="shared" si="92"/>
        <v/>
      </c>
      <c r="AV54" s="2" t="str">
        <f t="shared" si="93"/>
        <v/>
      </c>
      <c r="AW54" s="2" t="str">
        <f t="shared" si="94"/>
        <v/>
      </c>
      <c r="AX54" s="2" t="str">
        <f t="shared" si="95"/>
        <v/>
      </c>
      <c r="AY54" s="60" t="str">
        <f t="shared" si="96"/>
        <v/>
      </c>
      <c r="AZ54" s="60" t="str">
        <f t="shared" si="97"/>
        <v/>
      </c>
      <c r="BA54" s="60" t="str">
        <f t="shared" si="98"/>
        <v/>
      </c>
      <c r="BB54" s="60" t="str">
        <f t="shared" si="99"/>
        <v/>
      </c>
      <c r="BC54" s="60" t="str">
        <f t="shared" si="100"/>
        <v/>
      </c>
      <c r="BD54" s="60" t="str">
        <f t="shared" si="101"/>
        <v/>
      </c>
      <c r="BE54" s="60" t="str">
        <f t="shared" si="102"/>
        <v/>
      </c>
      <c r="BF54" s="60" t="str">
        <f t="shared" si="103"/>
        <v/>
      </c>
      <c r="BG54" s="60" t="str">
        <f t="shared" si="104"/>
        <v/>
      </c>
      <c r="BH54" s="37" t="str">
        <f t="shared" ref="BH54:BH56" si="105">IF(A54&gt;26,_xlfn.CONCAT(CHAR(64+TRUNC((A54-1)/26)),CHAR(64+A54-TRUNC((A54-1)/26)*26)),CHAR(64+A54))</f>
        <v>AW</v>
      </c>
      <c r="BI54" s="37" t="str">
        <f t="shared" si="39"/>
        <v>0-AW</v>
      </c>
    </row>
    <row r="55" spans="1:61" ht="21" customHeight="1" x14ac:dyDescent="0.25">
      <c r="A55" s="12">
        <v>50</v>
      </c>
      <c r="B55" s="83"/>
      <c r="C55" s="77" t="str">
        <f t="shared" si="71"/>
        <v/>
      </c>
      <c r="D55" s="77" t="str">
        <f t="shared" si="72"/>
        <v/>
      </c>
      <c r="E55" s="78" t="str">
        <f t="shared" si="73"/>
        <v/>
      </c>
      <c r="F55" s="79" t="str">
        <f t="shared" si="74"/>
        <v/>
      </c>
      <c r="G55" s="15"/>
      <c r="H55" s="15"/>
      <c r="I55" s="15"/>
      <c r="J55" s="15"/>
      <c r="K55" s="15"/>
      <c r="L55" s="15"/>
      <c r="M55" s="15"/>
      <c r="N55" s="15"/>
      <c r="O55" s="15"/>
      <c r="P55" s="70"/>
      <c r="Q55" s="80" t="str">
        <f t="shared" si="75"/>
        <v/>
      </c>
      <c r="R55" s="14"/>
      <c r="S55" s="7" t="str">
        <f t="shared" si="76"/>
        <v/>
      </c>
      <c r="T55" s="7">
        <f t="shared" si="5"/>
        <v>0</v>
      </c>
      <c r="U55" s="2">
        <f t="shared" si="77"/>
        <v>0</v>
      </c>
      <c r="V55" s="2" t="str">
        <f t="shared" si="78"/>
        <v/>
      </c>
      <c r="W55" s="2" t="str">
        <f t="shared" si="79"/>
        <v/>
      </c>
      <c r="X55" s="2" t="str">
        <f t="shared" si="80"/>
        <v/>
      </c>
      <c r="Y55" s="2" t="str">
        <f t="shared" si="81"/>
        <v/>
      </c>
      <c r="Z55" s="2" t="str">
        <f t="shared" si="82"/>
        <v/>
      </c>
      <c r="AA55" s="2" t="str">
        <f t="shared" si="83"/>
        <v/>
      </c>
      <c r="AB55" s="2" t="str">
        <f t="shared" si="84"/>
        <v/>
      </c>
      <c r="AC55" s="2" t="str">
        <f t="shared" si="85"/>
        <v/>
      </c>
      <c r="AD55" s="2" t="str">
        <f t="shared" si="86"/>
        <v/>
      </c>
      <c r="AE55" s="2">
        <f t="shared" si="41"/>
        <v>0</v>
      </c>
      <c r="AF55" s="2" t="str">
        <f>IF(ISERROR(MATCH(V55,$U55:U55,0)),V55,"")</f>
        <v/>
      </c>
      <c r="AG55" s="2" t="str">
        <f>IF(ISERROR(MATCH(W55,$U55:V55,0)),W55,"")</f>
        <v/>
      </c>
      <c r="AH55" s="2" t="str">
        <f>IF(ISERROR(MATCH(X55,$U55:W55,0)),X55,"")</f>
        <v/>
      </c>
      <c r="AI55" s="2" t="str">
        <f>IF(ISERROR(MATCH(Y55,$U55:X55,0)),Y55,"")</f>
        <v/>
      </c>
      <c r="AJ55" s="2" t="str">
        <f>IF(ISERROR(MATCH(Z55,$U55:Y55,0)),Z55,"")</f>
        <v/>
      </c>
      <c r="AK55" s="2" t="str">
        <f>IF(ISERROR(MATCH(AA55,$U55:Z55,0)),AA55,"")</f>
        <v/>
      </c>
      <c r="AL55" s="2" t="str">
        <f>IF(ISERROR(MATCH(AB55,$U55:AA55,0)),AB55,"")</f>
        <v/>
      </c>
      <c r="AM55" s="2" t="str">
        <f>IF(ISERROR(MATCH(AC55,$U55:AB55,0)),AC55,"")</f>
        <v/>
      </c>
      <c r="AN55" s="2" t="str">
        <f>IF(ISERROR(MATCH(AD55,$U55:AC55,0)),AD55,"")</f>
        <v/>
      </c>
      <c r="AO55" s="2">
        <f t="shared" si="17"/>
        <v>0</v>
      </c>
      <c r="AP55" s="2" t="str">
        <f t="shared" si="87"/>
        <v/>
      </c>
      <c r="AQ55" s="2" t="str">
        <f t="shared" si="88"/>
        <v/>
      </c>
      <c r="AR55" s="2" t="str">
        <f t="shared" si="89"/>
        <v/>
      </c>
      <c r="AS55" s="2" t="str">
        <f t="shared" si="90"/>
        <v/>
      </c>
      <c r="AT55" s="2" t="str">
        <f t="shared" si="91"/>
        <v/>
      </c>
      <c r="AU55" s="2" t="str">
        <f t="shared" si="92"/>
        <v/>
      </c>
      <c r="AV55" s="2" t="str">
        <f t="shared" si="93"/>
        <v/>
      </c>
      <c r="AW55" s="2" t="str">
        <f t="shared" si="94"/>
        <v/>
      </c>
      <c r="AX55" s="2" t="str">
        <f t="shared" si="95"/>
        <v/>
      </c>
      <c r="AY55" s="60" t="str">
        <f t="shared" si="96"/>
        <v/>
      </c>
      <c r="AZ55" s="60" t="str">
        <f t="shared" si="97"/>
        <v/>
      </c>
      <c r="BA55" s="60" t="str">
        <f t="shared" si="98"/>
        <v/>
      </c>
      <c r="BB55" s="60" t="str">
        <f t="shared" si="99"/>
        <v/>
      </c>
      <c r="BC55" s="60" t="str">
        <f t="shared" si="100"/>
        <v/>
      </c>
      <c r="BD55" s="60" t="str">
        <f t="shared" si="101"/>
        <v/>
      </c>
      <c r="BE55" s="60" t="str">
        <f t="shared" si="102"/>
        <v/>
      </c>
      <c r="BF55" s="60" t="str">
        <f t="shared" si="103"/>
        <v/>
      </c>
      <c r="BG55" s="60" t="str">
        <f t="shared" si="104"/>
        <v/>
      </c>
      <c r="BH55" s="37" t="str">
        <f t="shared" si="105"/>
        <v>AX</v>
      </c>
      <c r="BI55" s="37" t="str">
        <f t="shared" si="39"/>
        <v>0-AX</v>
      </c>
    </row>
    <row r="56" spans="1:61" ht="21" customHeight="1" x14ac:dyDescent="0.25">
      <c r="A56" s="12">
        <v>51</v>
      </c>
      <c r="B56" s="83"/>
      <c r="C56" s="77" t="str">
        <f t="shared" si="71"/>
        <v/>
      </c>
      <c r="D56" s="77" t="str">
        <f t="shared" si="72"/>
        <v/>
      </c>
      <c r="E56" s="78" t="str">
        <f t="shared" si="73"/>
        <v/>
      </c>
      <c r="F56" s="79" t="str">
        <f t="shared" si="74"/>
        <v/>
      </c>
      <c r="G56" s="15"/>
      <c r="H56" s="15"/>
      <c r="I56" s="15"/>
      <c r="J56" s="15"/>
      <c r="K56" s="15"/>
      <c r="L56" s="15"/>
      <c r="M56" s="15"/>
      <c r="N56" s="15"/>
      <c r="O56" s="15"/>
      <c r="P56" s="70"/>
      <c r="Q56" s="80" t="str">
        <f t="shared" si="75"/>
        <v/>
      </c>
      <c r="R56" s="14"/>
      <c r="S56" s="7" t="str">
        <f t="shared" si="76"/>
        <v/>
      </c>
      <c r="T56" s="7">
        <f t="shared" si="5"/>
        <v>0</v>
      </c>
      <c r="U56" s="2">
        <f t="shared" si="77"/>
        <v>0</v>
      </c>
      <c r="V56" s="2" t="str">
        <f t="shared" si="78"/>
        <v/>
      </c>
      <c r="W56" s="2" t="str">
        <f t="shared" si="79"/>
        <v/>
      </c>
      <c r="X56" s="2" t="str">
        <f t="shared" si="80"/>
        <v/>
      </c>
      <c r="Y56" s="2" t="str">
        <f t="shared" si="81"/>
        <v/>
      </c>
      <c r="Z56" s="2" t="str">
        <f t="shared" si="82"/>
        <v/>
      </c>
      <c r="AA56" s="2" t="str">
        <f t="shared" si="83"/>
        <v/>
      </c>
      <c r="AB56" s="2" t="str">
        <f t="shared" si="84"/>
        <v/>
      </c>
      <c r="AC56" s="2" t="str">
        <f t="shared" si="85"/>
        <v/>
      </c>
      <c r="AD56" s="2" t="str">
        <f t="shared" si="86"/>
        <v/>
      </c>
      <c r="AE56" s="2">
        <f t="shared" si="41"/>
        <v>0</v>
      </c>
      <c r="AF56" s="2" t="str">
        <f>IF(ISERROR(MATCH(V56,$U56:U56,0)),V56,"")</f>
        <v/>
      </c>
      <c r="AG56" s="2" t="str">
        <f>IF(ISERROR(MATCH(W56,$U56:V56,0)),W56,"")</f>
        <v/>
      </c>
      <c r="AH56" s="2" t="str">
        <f>IF(ISERROR(MATCH(X56,$U56:W56,0)),X56,"")</f>
        <v/>
      </c>
      <c r="AI56" s="2" t="str">
        <f>IF(ISERROR(MATCH(Y56,$U56:X56,0)),Y56,"")</f>
        <v/>
      </c>
      <c r="AJ56" s="2" t="str">
        <f>IF(ISERROR(MATCH(Z56,$U56:Y56,0)),Z56,"")</f>
        <v/>
      </c>
      <c r="AK56" s="2" t="str">
        <f>IF(ISERROR(MATCH(AA56,$U56:Z56,0)),AA56,"")</f>
        <v/>
      </c>
      <c r="AL56" s="2" t="str">
        <f>IF(ISERROR(MATCH(AB56,$U56:AA56,0)),AB56,"")</f>
        <v/>
      </c>
      <c r="AM56" s="2" t="str">
        <f>IF(ISERROR(MATCH(AC56,$U56:AB56,0)),AC56,"")</f>
        <v/>
      </c>
      <c r="AN56" s="2" t="str">
        <f>IF(ISERROR(MATCH(AD56,$U56:AC56,0)),AD56,"")</f>
        <v/>
      </c>
      <c r="AO56" s="2">
        <f t="shared" si="17"/>
        <v>0</v>
      </c>
      <c r="AP56" s="2" t="str">
        <f t="shared" si="87"/>
        <v/>
      </c>
      <c r="AQ56" s="2" t="str">
        <f t="shared" si="88"/>
        <v/>
      </c>
      <c r="AR56" s="2" t="str">
        <f t="shared" si="89"/>
        <v/>
      </c>
      <c r="AS56" s="2" t="str">
        <f t="shared" si="90"/>
        <v/>
      </c>
      <c r="AT56" s="2" t="str">
        <f t="shared" si="91"/>
        <v/>
      </c>
      <c r="AU56" s="2" t="str">
        <f t="shared" si="92"/>
        <v/>
      </c>
      <c r="AV56" s="2" t="str">
        <f t="shared" si="93"/>
        <v/>
      </c>
      <c r="AW56" s="2" t="str">
        <f t="shared" si="94"/>
        <v/>
      </c>
      <c r="AX56" s="2" t="str">
        <f t="shared" si="95"/>
        <v/>
      </c>
      <c r="AY56" s="60" t="str">
        <f t="shared" si="96"/>
        <v/>
      </c>
      <c r="AZ56" s="60" t="str">
        <f t="shared" si="97"/>
        <v/>
      </c>
      <c r="BA56" s="60" t="str">
        <f t="shared" si="98"/>
        <v/>
      </c>
      <c r="BB56" s="60" t="str">
        <f t="shared" si="99"/>
        <v/>
      </c>
      <c r="BC56" s="60" t="str">
        <f t="shared" si="100"/>
        <v/>
      </c>
      <c r="BD56" s="60" t="str">
        <f t="shared" si="101"/>
        <v/>
      </c>
      <c r="BE56" s="60" t="str">
        <f t="shared" si="102"/>
        <v/>
      </c>
      <c r="BF56" s="60" t="str">
        <f t="shared" si="103"/>
        <v/>
      </c>
      <c r="BG56" s="60" t="str">
        <f t="shared" si="104"/>
        <v/>
      </c>
      <c r="BH56" s="37" t="str">
        <f t="shared" si="105"/>
        <v>AY</v>
      </c>
      <c r="BI56" s="37" t="str">
        <f t="shared" si="39"/>
        <v>0-AY</v>
      </c>
    </row>
    <row r="57" spans="1:61" ht="21" customHeight="1" x14ac:dyDescent="0.25">
      <c r="A57" s="12">
        <v>52</v>
      </c>
      <c r="B57" s="83"/>
      <c r="C57" s="77" t="str">
        <f t="shared" si="71"/>
        <v/>
      </c>
      <c r="D57" s="77" t="str">
        <f t="shared" si="72"/>
        <v/>
      </c>
      <c r="E57" s="78" t="str">
        <f t="shared" si="73"/>
        <v/>
      </c>
      <c r="F57" s="79" t="str">
        <f t="shared" si="74"/>
        <v/>
      </c>
      <c r="G57" s="15"/>
      <c r="H57" s="15"/>
      <c r="I57" s="15"/>
      <c r="J57" s="15"/>
      <c r="K57" s="15"/>
      <c r="L57" s="15"/>
      <c r="M57" s="15"/>
      <c r="N57" s="15"/>
      <c r="O57" s="15"/>
      <c r="P57" s="70"/>
      <c r="Q57" s="80" t="str">
        <f t="shared" si="75"/>
        <v/>
      </c>
      <c r="R57" s="14"/>
      <c r="S57" s="7" t="str">
        <f t="shared" si="76"/>
        <v/>
      </c>
      <c r="T57" s="7">
        <f t="shared" si="5"/>
        <v>0</v>
      </c>
      <c r="U57" s="2">
        <f t="shared" si="77"/>
        <v>0</v>
      </c>
      <c r="V57" s="2" t="str">
        <f t="shared" si="78"/>
        <v/>
      </c>
      <c r="W57" s="2" t="str">
        <f t="shared" si="79"/>
        <v/>
      </c>
      <c r="X57" s="2" t="str">
        <f t="shared" si="80"/>
        <v/>
      </c>
      <c r="Y57" s="2" t="str">
        <f t="shared" si="81"/>
        <v/>
      </c>
      <c r="Z57" s="2" t="str">
        <f t="shared" si="82"/>
        <v/>
      </c>
      <c r="AA57" s="2" t="str">
        <f t="shared" si="83"/>
        <v/>
      </c>
      <c r="AB57" s="2" t="str">
        <f t="shared" si="84"/>
        <v/>
      </c>
      <c r="AC57" s="2" t="str">
        <f t="shared" si="85"/>
        <v/>
      </c>
      <c r="AD57" s="2" t="str">
        <f t="shared" si="86"/>
        <v/>
      </c>
      <c r="AE57" s="2">
        <f t="shared" si="41"/>
        <v>0</v>
      </c>
      <c r="AF57" s="2" t="str">
        <f>IF(ISERROR(MATCH(V57,$U57:U57,0)),V57,"")</f>
        <v/>
      </c>
      <c r="AG57" s="2" t="str">
        <f>IF(ISERROR(MATCH(W57,$U57:V57,0)),W57,"")</f>
        <v/>
      </c>
      <c r="AH57" s="2" t="str">
        <f>IF(ISERROR(MATCH(X57,$U57:W57,0)),X57,"")</f>
        <v/>
      </c>
      <c r="AI57" s="2" t="str">
        <f>IF(ISERROR(MATCH(Y57,$U57:X57,0)),Y57,"")</f>
        <v/>
      </c>
      <c r="AJ57" s="2" t="str">
        <f>IF(ISERROR(MATCH(Z57,$U57:Y57,0)),Z57,"")</f>
        <v/>
      </c>
      <c r="AK57" s="2" t="str">
        <f>IF(ISERROR(MATCH(AA57,$U57:Z57,0)),AA57,"")</f>
        <v/>
      </c>
      <c r="AL57" s="2" t="str">
        <f>IF(ISERROR(MATCH(AB57,$U57:AA57,0)),AB57,"")</f>
        <v/>
      </c>
      <c r="AM57" s="2" t="str">
        <f>IF(ISERROR(MATCH(AC57,$U57:AB57,0)),AC57,"")</f>
        <v/>
      </c>
      <c r="AN57" s="2" t="str">
        <f>IF(ISERROR(MATCH(AD57,$U57:AC57,0)),AD57,"")</f>
        <v/>
      </c>
      <c r="AO57" s="2">
        <f t="shared" si="17"/>
        <v>0</v>
      </c>
      <c r="AP57" s="2" t="str">
        <f t="shared" si="87"/>
        <v/>
      </c>
      <c r="AQ57" s="2" t="str">
        <f t="shared" si="88"/>
        <v/>
      </c>
      <c r="AR57" s="2" t="str">
        <f t="shared" si="89"/>
        <v/>
      </c>
      <c r="AS57" s="2" t="str">
        <f t="shared" si="90"/>
        <v/>
      </c>
      <c r="AT57" s="2" t="str">
        <f t="shared" si="91"/>
        <v/>
      </c>
      <c r="AU57" s="2" t="str">
        <f t="shared" si="92"/>
        <v/>
      </c>
      <c r="AV57" s="2" t="str">
        <f t="shared" si="93"/>
        <v/>
      </c>
      <c r="AW57" s="2" t="str">
        <f t="shared" si="94"/>
        <v/>
      </c>
      <c r="AX57" s="2" t="str">
        <f t="shared" si="95"/>
        <v/>
      </c>
      <c r="AY57" s="60" t="str">
        <f t="shared" si="96"/>
        <v/>
      </c>
      <c r="AZ57" s="60" t="str">
        <f t="shared" si="97"/>
        <v/>
      </c>
      <c r="BA57" s="60" t="str">
        <f t="shared" si="98"/>
        <v/>
      </c>
      <c r="BB57" s="60" t="str">
        <f t="shared" si="99"/>
        <v/>
      </c>
      <c r="BC57" s="60" t="str">
        <f t="shared" si="100"/>
        <v/>
      </c>
      <c r="BD57" s="60" t="str">
        <f t="shared" si="101"/>
        <v/>
      </c>
      <c r="BE57" s="60" t="str">
        <f t="shared" si="102"/>
        <v/>
      </c>
      <c r="BF57" s="60" t="str">
        <f t="shared" si="103"/>
        <v/>
      </c>
      <c r="BG57" s="60" t="str">
        <f t="shared" si="104"/>
        <v/>
      </c>
      <c r="BH57" s="37" t="str">
        <f>IF(A57&gt;26,_xlfn.CONCAT(CHAR(64+TRUNC((A57-1)/26)),CHAR(64+A57-TRUNC((A57-1)/26)*26)),CHAR(64+A57))</f>
        <v>AZ</v>
      </c>
      <c r="BI57" s="37" t="str">
        <f t="shared" si="39"/>
        <v>0-AZ</v>
      </c>
    </row>
    <row r="58" spans="1:61" ht="21" customHeight="1" x14ac:dyDescent="0.25">
      <c r="A58" s="12">
        <v>53</v>
      </c>
      <c r="B58" s="83"/>
      <c r="C58" s="77" t="str">
        <f t="shared" si="71"/>
        <v/>
      </c>
      <c r="D58" s="77" t="str">
        <f t="shared" si="72"/>
        <v/>
      </c>
      <c r="E58" s="78" t="str">
        <f t="shared" si="73"/>
        <v/>
      </c>
      <c r="F58" s="79" t="str">
        <f t="shared" si="74"/>
        <v/>
      </c>
      <c r="G58" s="15"/>
      <c r="H58" s="15"/>
      <c r="I58" s="15"/>
      <c r="J58" s="15"/>
      <c r="K58" s="15"/>
      <c r="L58" s="15"/>
      <c r="M58" s="15"/>
      <c r="N58" s="15"/>
      <c r="O58" s="15"/>
      <c r="P58" s="70"/>
      <c r="Q58" s="80" t="str">
        <f t="shared" si="75"/>
        <v/>
      </c>
      <c r="R58" s="14"/>
      <c r="S58" s="7" t="str">
        <f t="shared" si="76"/>
        <v/>
      </c>
      <c r="T58" s="7">
        <f t="shared" si="5"/>
        <v>0</v>
      </c>
      <c r="U58" s="2">
        <f t="shared" si="77"/>
        <v>0</v>
      </c>
      <c r="V58" s="2" t="str">
        <f t="shared" si="78"/>
        <v/>
      </c>
      <c r="W58" s="2" t="str">
        <f t="shared" si="79"/>
        <v/>
      </c>
      <c r="X58" s="2" t="str">
        <f t="shared" si="80"/>
        <v/>
      </c>
      <c r="Y58" s="2" t="str">
        <f t="shared" si="81"/>
        <v/>
      </c>
      <c r="Z58" s="2" t="str">
        <f t="shared" si="82"/>
        <v/>
      </c>
      <c r="AA58" s="2" t="str">
        <f t="shared" si="83"/>
        <v/>
      </c>
      <c r="AB58" s="2" t="str">
        <f t="shared" si="84"/>
        <v/>
      </c>
      <c r="AC58" s="2" t="str">
        <f t="shared" si="85"/>
        <v/>
      </c>
      <c r="AD58" s="2" t="str">
        <f t="shared" si="86"/>
        <v/>
      </c>
      <c r="AE58" s="2">
        <f t="shared" si="41"/>
        <v>0</v>
      </c>
      <c r="AF58" s="2" t="str">
        <f>IF(ISERROR(MATCH(V58,$U58:U58,0)),V58,"")</f>
        <v/>
      </c>
      <c r="AG58" s="2" t="str">
        <f>IF(ISERROR(MATCH(W58,$U58:V58,0)),W58,"")</f>
        <v/>
      </c>
      <c r="AH58" s="2" t="str">
        <f>IF(ISERROR(MATCH(X58,$U58:W58,0)),X58,"")</f>
        <v/>
      </c>
      <c r="AI58" s="2" t="str">
        <f>IF(ISERROR(MATCH(Y58,$U58:X58,0)),Y58,"")</f>
        <v/>
      </c>
      <c r="AJ58" s="2" t="str">
        <f>IF(ISERROR(MATCH(Z58,$U58:Y58,0)),Z58,"")</f>
        <v/>
      </c>
      <c r="AK58" s="2" t="str">
        <f>IF(ISERROR(MATCH(AA58,$U58:Z58,0)),AA58,"")</f>
        <v/>
      </c>
      <c r="AL58" s="2" t="str">
        <f>IF(ISERROR(MATCH(AB58,$U58:AA58,0)),AB58,"")</f>
        <v/>
      </c>
      <c r="AM58" s="2" t="str">
        <f>IF(ISERROR(MATCH(AC58,$U58:AB58,0)),AC58,"")</f>
        <v/>
      </c>
      <c r="AN58" s="2" t="str">
        <f>IF(ISERROR(MATCH(AD58,$U58:AC58,0)),AD58,"")</f>
        <v/>
      </c>
      <c r="AO58" s="2">
        <f t="shared" si="17"/>
        <v>0</v>
      </c>
      <c r="AP58" s="2" t="str">
        <f t="shared" si="87"/>
        <v/>
      </c>
      <c r="AQ58" s="2" t="str">
        <f t="shared" si="88"/>
        <v/>
      </c>
      <c r="AR58" s="2" t="str">
        <f t="shared" si="89"/>
        <v/>
      </c>
      <c r="AS58" s="2" t="str">
        <f t="shared" si="90"/>
        <v/>
      </c>
      <c r="AT58" s="2" t="str">
        <f t="shared" si="91"/>
        <v/>
      </c>
      <c r="AU58" s="2" t="str">
        <f t="shared" si="92"/>
        <v/>
      </c>
      <c r="AV58" s="2" t="str">
        <f t="shared" si="93"/>
        <v/>
      </c>
      <c r="AW58" s="2" t="str">
        <f t="shared" si="94"/>
        <v/>
      </c>
      <c r="AX58" s="2" t="str">
        <f t="shared" si="95"/>
        <v/>
      </c>
      <c r="AY58" s="60" t="str">
        <f t="shared" si="96"/>
        <v/>
      </c>
      <c r="AZ58" s="60" t="str">
        <f t="shared" si="97"/>
        <v/>
      </c>
      <c r="BA58" s="60" t="str">
        <f t="shared" si="98"/>
        <v/>
      </c>
      <c r="BB58" s="60" t="str">
        <f t="shared" si="99"/>
        <v/>
      </c>
      <c r="BC58" s="60" t="str">
        <f t="shared" si="100"/>
        <v/>
      </c>
      <c r="BD58" s="60" t="str">
        <f t="shared" si="101"/>
        <v/>
      </c>
      <c r="BE58" s="60" t="str">
        <f t="shared" si="102"/>
        <v/>
      </c>
      <c r="BF58" s="60" t="str">
        <f t="shared" si="103"/>
        <v/>
      </c>
      <c r="BG58" s="60" t="str">
        <f t="shared" si="104"/>
        <v/>
      </c>
      <c r="BH58" s="37" t="str">
        <f t="shared" ref="BH58:BH121" si="106">IF(A58&gt;26,_xlfn.CONCAT(CHAR(64+TRUNC((A58-1)/26)),CHAR(64+A58-TRUNC((A58-1)/26)*26)),CHAR(64+A58))</f>
        <v>BA</v>
      </c>
      <c r="BI58" s="37" t="str">
        <f t="shared" si="39"/>
        <v>0-BA</v>
      </c>
    </row>
    <row r="59" spans="1:61" ht="21" customHeight="1" x14ac:dyDescent="0.25">
      <c r="A59" s="12">
        <v>54</v>
      </c>
      <c r="B59" s="83"/>
      <c r="C59" s="77" t="str">
        <f t="shared" si="71"/>
        <v/>
      </c>
      <c r="D59" s="77" t="str">
        <f t="shared" si="72"/>
        <v/>
      </c>
      <c r="E59" s="78" t="str">
        <f t="shared" si="73"/>
        <v/>
      </c>
      <c r="F59" s="79" t="str">
        <f t="shared" si="74"/>
        <v/>
      </c>
      <c r="G59" s="15"/>
      <c r="H59" s="15"/>
      <c r="I59" s="15"/>
      <c r="J59" s="15"/>
      <c r="K59" s="15"/>
      <c r="L59" s="15"/>
      <c r="M59" s="15"/>
      <c r="N59" s="15"/>
      <c r="O59" s="15"/>
      <c r="P59" s="70"/>
      <c r="Q59" s="80" t="str">
        <f t="shared" si="75"/>
        <v/>
      </c>
      <c r="R59" s="14"/>
      <c r="S59" s="7" t="str">
        <f t="shared" si="76"/>
        <v/>
      </c>
      <c r="T59" s="7">
        <f t="shared" si="5"/>
        <v>0</v>
      </c>
      <c r="U59" s="2">
        <f t="shared" si="77"/>
        <v>0</v>
      </c>
      <c r="V59" s="2" t="str">
        <f t="shared" si="78"/>
        <v/>
      </c>
      <c r="W59" s="2" t="str">
        <f t="shared" si="79"/>
        <v/>
      </c>
      <c r="X59" s="2" t="str">
        <f t="shared" si="80"/>
        <v/>
      </c>
      <c r="Y59" s="2" t="str">
        <f t="shared" si="81"/>
        <v/>
      </c>
      <c r="Z59" s="2" t="str">
        <f t="shared" si="82"/>
        <v/>
      </c>
      <c r="AA59" s="2" t="str">
        <f t="shared" si="83"/>
        <v/>
      </c>
      <c r="AB59" s="2" t="str">
        <f t="shared" si="84"/>
        <v/>
      </c>
      <c r="AC59" s="2" t="str">
        <f t="shared" si="85"/>
        <v/>
      </c>
      <c r="AD59" s="2" t="str">
        <f t="shared" si="86"/>
        <v/>
      </c>
      <c r="AE59" s="2">
        <f t="shared" si="41"/>
        <v>0</v>
      </c>
      <c r="AF59" s="2" t="str">
        <f>IF(ISERROR(MATCH(V59,$U59:U59,0)),V59,"")</f>
        <v/>
      </c>
      <c r="AG59" s="2" t="str">
        <f>IF(ISERROR(MATCH(W59,$U59:V59,0)),W59,"")</f>
        <v/>
      </c>
      <c r="AH59" s="2" t="str">
        <f>IF(ISERROR(MATCH(X59,$U59:W59,0)),X59,"")</f>
        <v/>
      </c>
      <c r="AI59" s="2" t="str">
        <f>IF(ISERROR(MATCH(Y59,$U59:X59,0)),Y59,"")</f>
        <v/>
      </c>
      <c r="AJ59" s="2" t="str">
        <f>IF(ISERROR(MATCH(Z59,$U59:Y59,0)),Z59,"")</f>
        <v/>
      </c>
      <c r="AK59" s="2" t="str">
        <f>IF(ISERROR(MATCH(AA59,$U59:Z59,0)),AA59,"")</f>
        <v/>
      </c>
      <c r="AL59" s="2" t="str">
        <f>IF(ISERROR(MATCH(AB59,$U59:AA59,0)),AB59,"")</f>
        <v/>
      </c>
      <c r="AM59" s="2" t="str">
        <f>IF(ISERROR(MATCH(AC59,$U59:AB59,0)),AC59,"")</f>
        <v/>
      </c>
      <c r="AN59" s="2" t="str">
        <f>IF(ISERROR(MATCH(AD59,$U59:AC59,0)),AD59,"")</f>
        <v/>
      </c>
      <c r="AO59" s="2">
        <f t="shared" si="17"/>
        <v>0</v>
      </c>
      <c r="AP59" s="2" t="str">
        <f t="shared" si="87"/>
        <v/>
      </c>
      <c r="AQ59" s="2" t="str">
        <f t="shared" si="88"/>
        <v/>
      </c>
      <c r="AR59" s="2" t="str">
        <f t="shared" si="89"/>
        <v/>
      </c>
      <c r="AS59" s="2" t="str">
        <f t="shared" si="90"/>
        <v/>
      </c>
      <c r="AT59" s="2" t="str">
        <f t="shared" si="91"/>
        <v/>
      </c>
      <c r="AU59" s="2" t="str">
        <f t="shared" si="92"/>
        <v/>
      </c>
      <c r="AV59" s="2" t="str">
        <f t="shared" si="93"/>
        <v/>
      </c>
      <c r="AW59" s="2" t="str">
        <f t="shared" si="94"/>
        <v/>
      </c>
      <c r="AX59" s="2" t="str">
        <f t="shared" si="95"/>
        <v/>
      </c>
      <c r="AY59" s="60" t="str">
        <f t="shared" si="96"/>
        <v/>
      </c>
      <c r="AZ59" s="60" t="str">
        <f t="shared" si="97"/>
        <v/>
      </c>
      <c r="BA59" s="60" t="str">
        <f t="shared" si="98"/>
        <v/>
      </c>
      <c r="BB59" s="60" t="str">
        <f t="shared" si="99"/>
        <v/>
      </c>
      <c r="BC59" s="60" t="str">
        <f t="shared" si="100"/>
        <v/>
      </c>
      <c r="BD59" s="60" t="str">
        <f t="shared" si="101"/>
        <v/>
      </c>
      <c r="BE59" s="60" t="str">
        <f t="shared" si="102"/>
        <v/>
      </c>
      <c r="BF59" s="60" t="str">
        <f t="shared" si="103"/>
        <v/>
      </c>
      <c r="BG59" s="60" t="str">
        <f t="shared" si="104"/>
        <v/>
      </c>
      <c r="BH59" s="37" t="str">
        <f t="shared" si="106"/>
        <v>BB</v>
      </c>
      <c r="BI59" s="37" t="str">
        <f t="shared" si="39"/>
        <v>0-BB</v>
      </c>
    </row>
    <row r="60" spans="1:61" ht="21" customHeight="1" x14ac:dyDescent="0.25">
      <c r="A60" s="12">
        <v>55</v>
      </c>
      <c r="B60" s="83"/>
      <c r="C60" s="77" t="str">
        <f t="shared" si="71"/>
        <v/>
      </c>
      <c r="D60" s="77" t="str">
        <f t="shared" si="72"/>
        <v/>
      </c>
      <c r="E60" s="78" t="str">
        <f t="shared" si="73"/>
        <v/>
      </c>
      <c r="F60" s="79" t="str">
        <f t="shared" si="74"/>
        <v/>
      </c>
      <c r="G60" s="15"/>
      <c r="H60" s="15"/>
      <c r="I60" s="15"/>
      <c r="J60" s="15"/>
      <c r="K60" s="15"/>
      <c r="L60" s="15"/>
      <c r="M60" s="15"/>
      <c r="N60" s="15"/>
      <c r="O60" s="15"/>
      <c r="P60" s="70"/>
      <c r="Q60" s="80" t="str">
        <f t="shared" si="75"/>
        <v/>
      </c>
      <c r="R60" s="14"/>
      <c r="S60" s="7" t="str">
        <f t="shared" si="76"/>
        <v/>
      </c>
      <c r="T60" s="7">
        <f t="shared" si="5"/>
        <v>0</v>
      </c>
      <c r="U60" s="2">
        <f t="shared" si="77"/>
        <v>0</v>
      </c>
      <c r="V60" s="2" t="str">
        <f t="shared" si="78"/>
        <v/>
      </c>
      <c r="W60" s="2" t="str">
        <f t="shared" si="79"/>
        <v/>
      </c>
      <c r="X60" s="2" t="str">
        <f t="shared" si="80"/>
        <v/>
      </c>
      <c r="Y60" s="2" t="str">
        <f t="shared" si="81"/>
        <v/>
      </c>
      <c r="Z60" s="2" t="str">
        <f t="shared" si="82"/>
        <v/>
      </c>
      <c r="AA60" s="2" t="str">
        <f t="shared" si="83"/>
        <v/>
      </c>
      <c r="AB60" s="2" t="str">
        <f t="shared" si="84"/>
        <v/>
      </c>
      <c r="AC60" s="2" t="str">
        <f t="shared" si="85"/>
        <v/>
      </c>
      <c r="AD60" s="2" t="str">
        <f t="shared" si="86"/>
        <v/>
      </c>
      <c r="AE60" s="2">
        <f t="shared" si="41"/>
        <v>0</v>
      </c>
      <c r="AF60" s="2" t="str">
        <f>IF(ISERROR(MATCH(V60,$U60:U60,0)),V60,"")</f>
        <v/>
      </c>
      <c r="AG60" s="2" t="str">
        <f>IF(ISERROR(MATCH(W60,$U60:V60,0)),W60,"")</f>
        <v/>
      </c>
      <c r="AH60" s="2" t="str">
        <f>IF(ISERROR(MATCH(X60,$U60:W60,0)),X60,"")</f>
        <v/>
      </c>
      <c r="AI60" s="2" t="str">
        <f>IF(ISERROR(MATCH(Y60,$U60:X60,0)),Y60,"")</f>
        <v/>
      </c>
      <c r="AJ60" s="2" t="str">
        <f>IF(ISERROR(MATCH(Z60,$U60:Y60,0)),Z60,"")</f>
        <v/>
      </c>
      <c r="AK60" s="2" t="str">
        <f>IF(ISERROR(MATCH(AA60,$U60:Z60,0)),AA60,"")</f>
        <v/>
      </c>
      <c r="AL60" s="2" t="str">
        <f>IF(ISERROR(MATCH(AB60,$U60:AA60,0)),AB60,"")</f>
        <v/>
      </c>
      <c r="AM60" s="2" t="str">
        <f>IF(ISERROR(MATCH(AC60,$U60:AB60,0)),AC60,"")</f>
        <v/>
      </c>
      <c r="AN60" s="2" t="str">
        <f>IF(ISERROR(MATCH(AD60,$U60:AC60,0)),AD60,"")</f>
        <v/>
      </c>
      <c r="AO60" s="2">
        <f t="shared" si="17"/>
        <v>0</v>
      </c>
      <c r="AP60" s="2" t="str">
        <f t="shared" si="87"/>
        <v/>
      </c>
      <c r="AQ60" s="2" t="str">
        <f t="shared" si="88"/>
        <v/>
      </c>
      <c r="AR60" s="2" t="str">
        <f t="shared" si="89"/>
        <v/>
      </c>
      <c r="AS60" s="2" t="str">
        <f t="shared" si="90"/>
        <v/>
      </c>
      <c r="AT60" s="2" t="str">
        <f t="shared" si="91"/>
        <v/>
      </c>
      <c r="AU60" s="2" t="str">
        <f t="shared" si="92"/>
        <v/>
      </c>
      <c r="AV60" s="2" t="str">
        <f t="shared" si="93"/>
        <v/>
      </c>
      <c r="AW60" s="2" t="str">
        <f t="shared" si="94"/>
        <v/>
      </c>
      <c r="AX60" s="2" t="str">
        <f t="shared" si="95"/>
        <v/>
      </c>
      <c r="AY60" s="60" t="str">
        <f t="shared" si="96"/>
        <v/>
      </c>
      <c r="AZ60" s="60" t="str">
        <f t="shared" si="97"/>
        <v/>
      </c>
      <c r="BA60" s="60" t="str">
        <f t="shared" si="98"/>
        <v/>
      </c>
      <c r="BB60" s="60" t="str">
        <f t="shared" si="99"/>
        <v/>
      </c>
      <c r="BC60" s="60" t="str">
        <f t="shared" si="100"/>
        <v/>
      </c>
      <c r="BD60" s="60" t="str">
        <f t="shared" si="101"/>
        <v/>
      </c>
      <c r="BE60" s="60" t="str">
        <f t="shared" si="102"/>
        <v/>
      </c>
      <c r="BF60" s="60" t="str">
        <f t="shared" si="103"/>
        <v/>
      </c>
      <c r="BG60" s="60" t="str">
        <f t="shared" si="104"/>
        <v/>
      </c>
      <c r="BH60" s="37" t="str">
        <f t="shared" si="106"/>
        <v>BC</v>
      </c>
      <c r="BI60" s="37" t="str">
        <f t="shared" si="39"/>
        <v>0-BC</v>
      </c>
    </row>
    <row r="61" spans="1:61" ht="21" customHeight="1" x14ac:dyDescent="0.25">
      <c r="A61" s="12">
        <v>56</v>
      </c>
      <c r="B61" s="83"/>
      <c r="C61" s="77" t="str">
        <f t="shared" si="71"/>
        <v/>
      </c>
      <c r="D61" s="77" t="str">
        <f t="shared" si="72"/>
        <v/>
      </c>
      <c r="E61" s="78" t="str">
        <f t="shared" si="73"/>
        <v/>
      </c>
      <c r="F61" s="79" t="str">
        <f t="shared" si="74"/>
        <v/>
      </c>
      <c r="G61" s="15"/>
      <c r="H61" s="15"/>
      <c r="I61" s="15"/>
      <c r="J61" s="15"/>
      <c r="K61" s="15"/>
      <c r="L61" s="15"/>
      <c r="M61" s="15"/>
      <c r="N61" s="15"/>
      <c r="O61" s="15"/>
      <c r="P61" s="70"/>
      <c r="Q61" s="80" t="str">
        <f t="shared" si="75"/>
        <v/>
      </c>
      <c r="R61" s="14"/>
      <c r="S61" s="7" t="str">
        <f t="shared" si="76"/>
        <v/>
      </c>
      <c r="T61" s="7">
        <f t="shared" si="5"/>
        <v>0</v>
      </c>
      <c r="U61" s="2">
        <f t="shared" si="77"/>
        <v>0</v>
      </c>
      <c r="V61" s="2" t="str">
        <f t="shared" si="78"/>
        <v/>
      </c>
      <c r="W61" s="2" t="str">
        <f t="shared" si="79"/>
        <v/>
      </c>
      <c r="X61" s="2" t="str">
        <f t="shared" si="80"/>
        <v/>
      </c>
      <c r="Y61" s="2" t="str">
        <f t="shared" si="81"/>
        <v/>
      </c>
      <c r="Z61" s="2" t="str">
        <f t="shared" si="82"/>
        <v/>
      </c>
      <c r="AA61" s="2" t="str">
        <f t="shared" si="83"/>
        <v/>
      </c>
      <c r="AB61" s="2" t="str">
        <f t="shared" si="84"/>
        <v/>
      </c>
      <c r="AC61" s="2" t="str">
        <f t="shared" si="85"/>
        <v/>
      </c>
      <c r="AD61" s="2" t="str">
        <f t="shared" si="86"/>
        <v/>
      </c>
      <c r="AE61" s="2">
        <f t="shared" si="41"/>
        <v>0</v>
      </c>
      <c r="AF61" s="2" t="str">
        <f>IF(ISERROR(MATCH(V61,$U61:U61,0)),V61,"")</f>
        <v/>
      </c>
      <c r="AG61" s="2" t="str">
        <f>IF(ISERROR(MATCH(W61,$U61:V61,0)),W61,"")</f>
        <v/>
      </c>
      <c r="AH61" s="2" t="str">
        <f>IF(ISERROR(MATCH(X61,$U61:W61,0)),X61,"")</f>
        <v/>
      </c>
      <c r="AI61" s="2" t="str">
        <f>IF(ISERROR(MATCH(Y61,$U61:X61,0)),Y61,"")</f>
        <v/>
      </c>
      <c r="AJ61" s="2" t="str">
        <f>IF(ISERROR(MATCH(Z61,$U61:Y61,0)),Z61,"")</f>
        <v/>
      </c>
      <c r="AK61" s="2" t="str">
        <f>IF(ISERROR(MATCH(AA61,$U61:Z61,0)),AA61,"")</f>
        <v/>
      </c>
      <c r="AL61" s="2" t="str">
        <f>IF(ISERROR(MATCH(AB61,$U61:AA61,0)),AB61,"")</f>
        <v/>
      </c>
      <c r="AM61" s="2" t="str">
        <f>IF(ISERROR(MATCH(AC61,$U61:AB61,0)),AC61,"")</f>
        <v/>
      </c>
      <c r="AN61" s="2" t="str">
        <f>IF(ISERROR(MATCH(AD61,$U61:AC61,0)),AD61,"")</f>
        <v/>
      </c>
      <c r="AO61" s="2">
        <f t="shared" si="17"/>
        <v>0</v>
      </c>
      <c r="AP61" s="2" t="str">
        <f t="shared" si="87"/>
        <v/>
      </c>
      <c r="AQ61" s="2" t="str">
        <f t="shared" si="88"/>
        <v/>
      </c>
      <c r="AR61" s="2" t="str">
        <f t="shared" si="89"/>
        <v/>
      </c>
      <c r="AS61" s="2" t="str">
        <f t="shared" si="90"/>
        <v/>
      </c>
      <c r="AT61" s="2" t="str">
        <f t="shared" si="91"/>
        <v/>
      </c>
      <c r="AU61" s="2" t="str">
        <f t="shared" si="92"/>
        <v/>
      </c>
      <c r="AV61" s="2" t="str">
        <f t="shared" si="93"/>
        <v/>
      </c>
      <c r="AW61" s="2" t="str">
        <f t="shared" si="94"/>
        <v/>
      </c>
      <c r="AX61" s="2" t="str">
        <f t="shared" si="95"/>
        <v/>
      </c>
      <c r="AY61" s="60" t="str">
        <f t="shared" si="96"/>
        <v/>
      </c>
      <c r="AZ61" s="60" t="str">
        <f t="shared" si="97"/>
        <v/>
      </c>
      <c r="BA61" s="60" t="str">
        <f t="shared" si="98"/>
        <v/>
      </c>
      <c r="BB61" s="60" t="str">
        <f t="shared" si="99"/>
        <v/>
      </c>
      <c r="BC61" s="60" t="str">
        <f t="shared" si="100"/>
        <v/>
      </c>
      <c r="BD61" s="60" t="str">
        <f t="shared" si="101"/>
        <v/>
      </c>
      <c r="BE61" s="60" t="str">
        <f t="shared" si="102"/>
        <v/>
      </c>
      <c r="BF61" s="60" t="str">
        <f t="shared" si="103"/>
        <v/>
      </c>
      <c r="BG61" s="60" t="str">
        <f t="shared" si="104"/>
        <v/>
      </c>
      <c r="BH61" s="37" t="str">
        <f t="shared" si="106"/>
        <v>BD</v>
      </c>
      <c r="BI61" s="37" t="str">
        <f t="shared" si="39"/>
        <v>0-BD</v>
      </c>
    </row>
    <row r="62" spans="1:61" ht="21" customHeight="1" x14ac:dyDescent="0.25">
      <c r="A62" s="12">
        <v>57</v>
      </c>
      <c r="B62" s="83"/>
      <c r="C62" s="77" t="str">
        <f t="shared" si="71"/>
        <v/>
      </c>
      <c r="D62" s="77" t="str">
        <f t="shared" si="72"/>
        <v/>
      </c>
      <c r="E62" s="78" t="str">
        <f t="shared" si="73"/>
        <v/>
      </c>
      <c r="F62" s="79" t="str">
        <f t="shared" si="74"/>
        <v/>
      </c>
      <c r="G62" s="15"/>
      <c r="H62" s="15"/>
      <c r="I62" s="15"/>
      <c r="J62" s="15"/>
      <c r="K62" s="15"/>
      <c r="L62" s="15"/>
      <c r="M62" s="15"/>
      <c r="N62" s="15"/>
      <c r="O62" s="15"/>
      <c r="P62" s="70"/>
      <c r="Q62" s="80" t="str">
        <f t="shared" si="75"/>
        <v/>
      </c>
      <c r="R62" s="14"/>
      <c r="S62" s="7" t="str">
        <f t="shared" si="76"/>
        <v/>
      </c>
      <c r="T62" s="7">
        <f t="shared" si="5"/>
        <v>0</v>
      </c>
      <c r="U62" s="2">
        <f t="shared" si="77"/>
        <v>0</v>
      </c>
      <c r="V62" s="2" t="str">
        <f t="shared" si="78"/>
        <v/>
      </c>
      <c r="W62" s="2" t="str">
        <f t="shared" si="79"/>
        <v/>
      </c>
      <c r="X62" s="2" t="str">
        <f t="shared" si="80"/>
        <v/>
      </c>
      <c r="Y62" s="2" t="str">
        <f t="shared" si="81"/>
        <v/>
      </c>
      <c r="Z62" s="2" t="str">
        <f t="shared" si="82"/>
        <v/>
      </c>
      <c r="AA62" s="2" t="str">
        <f t="shared" si="83"/>
        <v/>
      </c>
      <c r="AB62" s="2" t="str">
        <f t="shared" si="84"/>
        <v/>
      </c>
      <c r="AC62" s="2" t="str">
        <f t="shared" si="85"/>
        <v/>
      </c>
      <c r="AD62" s="2" t="str">
        <f t="shared" si="86"/>
        <v/>
      </c>
      <c r="AE62" s="2">
        <f t="shared" si="41"/>
        <v>0</v>
      </c>
      <c r="AF62" s="2" t="str">
        <f>IF(ISERROR(MATCH(V62,$U62:U62,0)),V62,"")</f>
        <v/>
      </c>
      <c r="AG62" s="2" t="str">
        <f>IF(ISERROR(MATCH(W62,$U62:V62,0)),W62,"")</f>
        <v/>
      </c>
      <c r="AH62" s="2" t="str">
        <f>IF(ISERROR(MATCH(X62,$U62:W62,0)),X62,"")</f>
        <v/>
      </c>
      <c r="AI62" s="2" t="str">
        <f>IF(ISERROR(MATCH(Y62,$U62:X62,0)),Y62,"")</f>
        <v/>
      </c>
      <c r="AJ62" s="2" t="str">
        <f>IF(ISERROR(MATCH(Z62,$U62:Y62,0)),Z62,"")</f>
        <v/>
      </c>
      <c r="AK62" s="2" t="str">
        <f>IF(ISERROR(MATCH(AA62,$U62:Z62,0)),AA62,"")</f>
        <v/>
      </c>
      <c r="AL62" s="2" t="str">
        <f>IF(ISERROR(MATCH(AB62,$U62:AA62,0)),AB62,"")</f>
        <v/>
      </c>
      <c r="AM62" s="2" t="str">
        <f>IF(ISERROR(MATCH(AC62,$U62:AB62,0)),AC62,"")</f>
        <v/>
      </c>
      <c r="AN62" s="2" t="str">
        <f>IF(ISERROR(MATCH(AD62,$U62:AC62,0)),AD62,"")</f>
        <v/>
      </c>
      <c r="AO62" s="2">
        <f t="shared" si="17"/>
        <v>0</v>
      </c>
      <c r="AP62" s="2" t="str">
        <f t="shared" si="87"/>
        <v/>
      </c>
      <c r="AQ62" s="2" t="str">
        <f t="shared" si="88"/>
        <v/>
      </c>
      <c r="AR62" s="2" t="str">
        <f t="shared" si="89"/>
        <v/>
      </c>
      <c r="AS62" s="2" t="str">
        <f t="shared" si="90"/>
        <v/>
      </c>
      <c r="AT62" s="2" t="str">
        <f t="shared" si="91"/>
        <v/>
      </c>
      <c r="AU62" s="2" t="str">
        <f t="shared" si="92"/>
        <v/>
      </c>
      <c r="AV62" s="2" t="str">
        <f t="shared" si="93"/>
        <v/>
      </c>
      <c r="AW62" s="2" t="str">
        <f t="shared" si="94"/>
        <v/>
      </c>
      <c r="AX62" s="2" t="str">
        <f t="shared" si="95"/>
        <v/>
      </c>
      <c r="AY62" s="60" t="str">
        <f t="shared" si="96"/>
        <v/>
      </c>
      <c r="AZ62" s="60" t="str">
        <f t="shared" si="97"/>
        <v/>
      </c>
      <c r="BA62" s="60" t="str">
        <f t="shared" si="98"/>
        <v/>
      </c>
      <c r="BB62" s="60" t="str">
        <f t="shared" si="99"/>
        <v/>
      </c>
      <c r="BC62" s="60" t="str">
        <f t="shared" si="100"/>
        <v/>
      </c>
      <c r="BD62" s="60" t="str">
        <f t="shared" si="101"/>
        <v/>
      </c>
      <c r="BE62" s="60" t="str">
        <f t="shared" si="102"/>
        <v/>
      </c>
      <c r="BF62" s="60" t="str">
        <f t="shared" si="103"/>
        <v/>
      </c>
      <c r="BG62" s="60" t="str">
        <f t="shared" si="104"/>
        <v/>
      </c>
      <c r="BH62" s="37" t="str">
        <f t="shared" si="106"/>
        <v>BE</v>
      </c>
      <c r="BI62" s="37" t="str">
        <f t="shared" si="39"/>
        <v>0-BE</v>
      </c>
    </row>
    <row r="63" spans="1:61" ht="21" customHeight="1" x14ac:dyDescent="0.25">
      <c r="A63" s="12">
        <v>58</v>
      </c>
      <c r="B63" s="83"/>
      <c r="C63" s="77" t="str">
        <f t="shared" si="71"/>
        <v/>
      </c>
      <c r="D63" s="77" t="str">
        <f t="shared" si="72"/>
        <v/>
      </c>
      <c r="E63" s="78" t="str">
        <f t="shared" si="73"/>
        <v/>
      </c>
      <c r="F63" s="79" t="str">
        <f t="shared" si="74"/>
        <v/>
      </c>
      <c r="G63" s="15"/>
      <c r="H63" s="15"/>
      <c r="I63" s="15"/>
      <c r="J63" s="15"/>
      <c r="K63" s="15"/>
      <c r="L63" s="15"/>
      <c r="M63" s="15"/>
      <c r="N63" s="15"/>
      <c r="O63" s="15"/>
      <c r="P63" s="70"/>
      <c r="Q63" s="80" t="str">
        <f t="shared" si="75"/>
        <v/>
      </c>
      <c r="R63" s="14"/>
      <c r="S63" s="7" t="str">
        <f t="shared" si="76"/>
        <v/>
      </c>
      <c r="T63" s="7">
        <f t="shared" si="5"/>
        <v>0</v>
      </c>
      <c r="U63" s="2">
        <f t="shared" si="77"/>
        <v>0</v>
      </c>
      <c r="V63" s="2" t="str">
        <f t="shared" si="78"/>
        <v/>
      </c>
      <c r="W63" s="2" t="str">
        <f t="shared" si="79"/>
        <v/>
      </c>
      <c r="X63" s="2" t="str">
        <f t="shared" si="80"/>
        <v/>
      </c>
      <c r="Y63" s="2" t="str">
        <f t="shared" si="81"/>
        <v/>
      </c>
      <c r="Z63" s="2" t="str">
        <f t="shared" si="82"/>
        <v/>
      </c>
      <c r="AA63" s="2" t="str">
        <f t="shared" si="83"/>
        <v/>
      </c>
      <c r="AB63" s="2" t="str">
        <f t="shared" si="84"/>
        <v/>
      </c>
      <c r="AC63" s="2" t="str">
        <f t="shared" si="85"/>
        <v/>
      </c>
      <c r="AD63" s="2" t="str">
        <f t="shared" si="86"/>
        <v/>
      </c>
      <c r="AE63" s="2">
        <f t="shared" si="41"/>
        <v>0</v>
      </c>
      <c r="AF63" s="2" t="str">
        <f>IF(ISERROR(MATCH(V63,$U63:U63,0)),V63,"")</f>
        <v/>
      </c>
      <c r="AG63" s="2" t="str">
        <f>IF(ISERROR(MATCH(W63,$U63:V63,0)),W63,"")</f>
        <v/>
      </c>
      <c r="AH63" s="2" t="str">
        <f>IF(ISERROR(MATCH(X63,$U63:W63,0)),X63,"")</f>
        <v/>
      </c>
      <c r="AI63" s="2" t="str">
        <f>IF(ISERROR(MATCH(Y63,$U63:X63,0)),Y63,"")</f>
        <v/>
      </c>
      <c r="AJ63" s="2" t="str">
        <f>IF(ISERROR(MATCH(Z63,$U63:Y63,0)),Z63,"")</f>
        <v/>
      </c>
      <c r="AK63" s="2" t="str">
        <f>IF(ISERROR(MATCH(AA63,$U63:Z63,0)),AA63,"")</f>
        <v/>
      </c>
      <c r="AL63" s="2" t="str">
        <f>IF(ISERROR(MATCH(AB63,$U63:AA63,0)),AB63,"")</f>
        <v/>
      </c>
      <c r="AM63" s="2" t="str">
        <f>IF(ISERROR(MATCH(AC63,$U63:AB63,0)),AC63,"")</f>
        <v/>
      </c>
      <c r="AN63" s="2" t="str">
        <f>IF(ISERROR(MATCH(AD63,$U63:AC63,0)),AD63,"")</f>
        <v/>
      </c>
      <c r="AO63" s="2">
        <f t="shared" si="17"/>
        <v>0</v>
      </c>
      <c r="AP63" s="2" t="str">
        <f t="shared" si="87"/>
        <v/>
      </c>
      <c r="AQ63" s="2" t="str">
        <f t="shared" si="88"/>
        <v/>
      </c>
      <c r="AR63" s="2" t="str">
        <f t="shared" si="89"/>
        <v/>
      </c>
      <c r="AS63" s="2" t="str">
        <f t="shared" si="90"/>
        <v/>
      </c>
      <c r="AT63" s="2" t="str">
        <f t="shared" si="91"/>
        <v/>
      </c>
      <c r="AU63" s="2" t="str">
        <f t="shared" si="92"/>
        <v/>
      </c>
      <c r="AV63" s="2" t="str">
        <f t="shared" si="93"/>
        <v/>
      </c>
      <c r="AW63" s="2" t="str">
        <f t="shared" si="94"/>
        <v/>
      </c>
      <c r="AX63" s="2" t="str">
        <f t="shared" si="95"/>
        <v/>
      </c>
      <c r="AY63" s="60" t="str">
        <f t="shared" si="96"/>
        <v/>
      </c>
      <c r="AZ63" s="60" t="str">
        <f t="shared" si="97"/>
        <v/>
      </c>
      <c r="BA63" s="60" t="str">
        <f t="shared" si="98"/>
        <v/>
      </c>
      <c r="BB63" s="60" t="str">
        <f t="shared" si="99"/>
        <v/>
      </c>
      <c r="BC63" s="60" t="str">
        <f t="shared" si="100"/>
        <v/>
      </c>
      <c r="BD63" s="60" t="str">
        <f t="shared" si="101"/>
        <v/>
      </c>
      <c r="BE63" s="60" t="str">
        <f t="shared" si="102"/>
        <v/>
      </c>
      <c r="BF63" s="60" t="str">
        <f t="shared" si="103"/>
        <v/>
      </c>
      <c r="BG63" s="60" t="str">
        <f t="shared" si="104"/>
        <v/>
      </c>
      <c r="BH63" s="37" t="str">
        <f t="shared" si="106"/>
        <v>BF</v>
      </c>
      <c r="BI63" s="37" t="str">
        <f t="shared" si="39"/>
        <v>0-BF</v>
      </c>
    </row>
    <row r="64" spans="1:61" ht="21" customHeight="1" x14ac:dyDescent="0.25">
      <c r="A64" s="12">
        <v>59</v>
      </c>
      <c r="B64" s="83"/>
      <c r="C64" s="77" t="str">
        <f t="shared" si="71"/>
        <v/>
      </c>
      <c r="D64" s="77" t="str">
        <f t="shared" si="72"/>
        <v/>
      </c>
      <c r="E64" s="78" t="str">
        <f t="shared" si="73"/>
        <v/>
      </c>
      <c r="F64" s="79" t="str">
        <f t="shared" si="74"/>
        <v/>
      </c>
      <c r="G64" s="15"/>
      <c r="H64" s="15"/>
      <c r="I64" s="15"/>
      <c r="J64" s="15"/>
      <c r="K64" s="15"/>
      <c r="L64" s="15"/>
      <c r="M64" s="15"/>
      <c r="N64" s="15"/>
      <c r="O64" s="15"/>
      <c r="P64" s="70"/>
      <c r="Q64" s="80" t="str">
        <f t="shared" si="75"/>
        <v/>
      </c>
      <c r="R64" s="14"/>
      <c r="S64" s="7" t="str">
        <f t="shared" si="76"/>
        <v/>
      </c>
      <c r="T64" s="7">
        <f t="shared" si="5"/>
        <v>0</v>
      </c>
      <c r="U64" s="2">
        <f t="shared" si="77"/>
        <v>0</v>
      </c>
      <c r="V64" s="2" t="str">
        <f t="shared" si="78"/>
        <v/>
      </c>
      <c r="W64" s="2" t="str">
        <f t="shared" si="79"/>
        <v/>
      </c>
      <c r="X64" s="2" t="str">
        <f t="shared" si="80"/>
        <v/>
      </c>
      <c r="Y64" s="2" t="str">
        <f t="shared" si="81"/>
        <v/>
      </c>
      <c r="Z64" s="2" t="str">
        <f t="shared" si="82"/>
        <v/>
      </c>
      <c r="AA64" s="2" t="str">
        <f t="shared" si="83"/>
        <v/>
      </c>
      <c r="AB64" s="2" t="str">
        <f t="shared" si="84"/>
        <v/>
      </c>
      <c r="AC64" s="2" t="str">
        <f t="shared" si="85"/>
        <v/>
      </c>
      <c r="AD64" s="2" t="str">
        <f t="shared" si="86"/>
        <v/>
      </c>
      <c r="AE64" s="2">
        <f t="shared" si="41"/>
        <v>0</v>
      </c>
      <c r="AF64" s="2" t="str">
        <f>IF(ISERROR(MATCH(V64,$U64:U64,0)),V64,"")</f>
        <v/>
      </c>
      <c r="AG64" s="2" t="str">
        <f>IF(ISERROR(MATCH(W64,$U64:V64,0)),W64,"")</f>
        <v/>
      </c>
      <c r="AH64" s="2" t="str">
        <f>IF(ISERROR(MATCH(X64,$U64:W64,0)),X64,"")</f>
        <v/>
      </c>
      <c r="AI64" s="2" t="str">
        <f>IF(ISERROR(MATCH(Y64,$U64:X64,0)),Y64,"")</f>
        <v/>
      </c>
      <c r="AJ64" s="2" t="str">
        <f>IF(ISERROR(MATCH(Z64,$U64:Y64,0)),Z64,"")</f>
        <v/>
      </c>
      <c r="AK64" s="2" t="str">
        <f>IF(ISERROR(MATCH(AA64,$U64:Z64,0)),AA64,"")</f>
        <v/>
      </c>
      <c r="AL64" s="2" t="str">
        <f>IF(ISERROR(MATCH(AB64,$U64:AA64,0)),AB64,"")</f>
        <v/>
      </c>
      <c r="AM64" s="2" t="str">
        <f>IF(ISERROR(MATCH(AC64,$U64:AB64,0)),AC64,"")</f>
        <v/>
      </c>
      <c r="AN64" s="2" t="str">
        <f>IF(ISERROR(MATCH(AD64,$U64:AC64,0)),AD64,"")</f>
        <v/>
      </c>
      <c r="AO64" s="2">
        <f t="shared" si="17"/>
        <v>0</v>
      </c>
      <c r="AP64" s="2" t="str">
        <f t="shared" si="87"/>
        <v/>
      </c>
      <c r="AQ64" s="2" t="str">
        <f t="shared" si="88"/>
        <v/>
      </c>
      <c r="AR64" s="2" t="str">
        <f t="shared" si="89"/>
        <v/>
      </c>
      <c r="AS64" s="2" t="str">
        <f t="shared" si="90"/>
        <v/>
      </c>
      <c r="AT64" s="2" t="str">
        <f t="shared" si="91"/>
        <v/>
      </c>
      <c r="AU64" s="2" t="str">
        <f t="shared" si="92"/>
        <v/>
      </c>
      <c r="AV64" s="2" t="str">
        <f t="shared" si="93"/>
        <v/>
      </c>
      <c r="AW64" s="2" t="str">
        <f t="shared" si="94"/>
        <v/>
      </c>
      <c r="AX64" s="2" t="str">
        <f t="shared" si="95"/>
        <v/>
      </c>
      <c r="AY64" s="60" t="str">
        <f t="shared" si="96"/>
        <v/>
      </c>
      <c r="AZ64" s="60" t="str">
        <f t="shared" si="97"/>
        <v/>
      </c>
      <c r="BA64" s="60" t="str">
        <f t="shared" si="98"/>
        <v/>
      </c>
      <c r="BB64" s="60" t="str">
        <f t="shared" si="99"/>
        <v/>
      </c>
      <c r="BC64" s="60" t="str">
        <f t="shared" si="100"/>
        <v/>
      </c>
      <c r="BD64" s="60" t="str">
        <f t="shared" si="101"/>
        <v/>
      </c>
      <c r="BE64" s="60" t="str">
        <f t="shared" si="102"/>
        <v/>
      </c>
      <c r="BF64" s="60" t="str">
        <f t="shared" si="103"/>
        <v/>
      </c>
      <c r="BG64" s="60" t="str">
        <f t="shared" si="104"/>
        <v/>
      </c>
      <c r="BH64" s="37" t="str">
        <f t="shared" si="106"/>
        <v>BG</v>
      </c>
      <c r="BI64" s="37" t="str">
        <f t="shared" si="39"/>
        <v>0-BG</v>
      </c>
    </row>
    <row r="65" spans="1:61" ht="21" customHeight="1" x14ac:dyDescent="0.25">
      <c r="A65" s="12">
        <v>60</v>
      </c>
      <c r="B65" s="83"/>
      <c r="C65" s="77" t="str">
        <f t="shared" si="71"/>
        <v/>
      </c>
      <c r="D65" s="77" t="str">
        <f t="shared" si="72"/>
        <v/>
      </c>
      <c r="E65" s="78" t="str">
        <f t="shared" si="73"/>
        <v/>
      </c>
      <c r="F65" s="79" t="str">
        <f t="shared" si="74"/>
        <v/>
      </c>
      <c r="G65" s="15"/>
      <c r="H65" s="15"/>
      <c r="I65" s="15"/>
      <c r="J65" s="15"/>
      <c r="K65" s="15"/>
      <c r="L65" s="15"/>
      <c r="M65" s="15"/>
      <c r="N65" s="15"/>
      <c r="O65" s="15"/>
      <c r="P65" s="70"/>
      <c r="Q65" s="80" t="str">
        <f t="shared" si="75"/>
        <v/>
      </c>
      <c r="R65" s="14"/>
      <c r="S65" s="7" t="str">
        <f t="shared" si="76"/>
        <v/>
      </c>
      <c r="T65" s="7">
        <f t="shared" si="5"/>
        <v>0</v>
      </c>
      <c r="U65" s="2">
        <f t="shared" si="77"/>
        <v>0</v>
      </c>
      <c r="V65" s="2" t="str">
        <f t="shared" si="78"/>
        <v/>
      </c>
      <c r="W65" s="2" t="str">
        <f t="shared" si="79"/>
        <v/>
      </c>
      <c r="X65" s="2" t="str">
        <f t="shared" si="80"/>
        <v/>
      </c>
      <c r="Y65" s="2" t="str">
        <f t="shared" si="81"/>
        <v/>
      </c>
      <c r="Z65" s="2" t="str">
        <f t="shared" si="82"/>
        <v/>
      </c>
      <c r="AA65" s="2" t="str">
        <f t="shared" si="83"/>
        <v/>
      </c>
      <c r="AB65" s="2" t="str">
        <f t="shared" si="84"/>
        <v/>
      </c>
      <c r="AC65" s="2" t="str">
        <f t="shared" si="85"/>
        <v/>
      </c>
      <c r="AD65" s="2" t="str">
        <f t="shared" si="86"/>
        <v/>
      </c>
      <c r="AE65" s="2">
        <f t="shared" si="41"/>
        <v>0</v>
      </c>
      <c r="AF65" s="2" t="str">
        <f>IF(ISERROR(MATCH(V65,$U65:U65,0)),V65,"")</f>
        <v/>
      </c>
      <c r="AG65" s="2" t="str">
        <f>IF(ISERROR(MATCH(W65,$U65:V65,0)),W65,"")</f>
        <v/>
      </c>
      <c r="AH65" s="2" t="str">
        <f>IF(ISERROR(MATCH(X65,$U65:W65,0)),X65,"")</f>
        <v/>
      </c>
      <c r="AI65" s="2" t="str">
        <f>IF(ISERROR(MATCH(Y65,$U65:X65,0)),Y65,"")</f>
        <v/>
      </c>
      <c r="AJ65" s="2" t="str">
        <f>IF(ISERROR(MATCH(Z65,$U65:Y65,0)),Z65,"")</f>
        <v/>
      </c>
      <c r="AK65" s="2" t="str">
        <f>IF(ISERROR(MATCH(AA65,$U65:Z65,0)),AA65,"")</f>
        <v/>
      </c>
      <c r="AL65" s="2" t="str">
        <f>IF(ISERROR(MATCH(AB65,$U65:AA65,0)),AB65,"")</f>
        <v/>
      </c>
      <c r="AM65" s="2" t="str">
        <f>IF(ISERROR(MATCH(AC65,$U65:AB65,0)),AC65,"")</f>
        <v/>
      </c>
      <c r="AN65" s="2" t="str">
        <f>IF(ISERROR(MATCH(AD65,$U65:AC65,0)),AD65,"")</f>
        <v/>
      </c>
      <c r="AO65" s="2">
        <f t="shared" si="17"/>
        <v>0</v>
      </c>
      <c r="AP65" s="2" t="str">
        <f t="shared" si="87"/>
        <v/>
      </c>
      <c r="AQ65" s="2" t="str">
        <f t="shared" si="88"/>
        <v/>
      </c>
      <c r="AR65" s="2" t="str">
        <f t="shared" si="89"/>
        <v/>
      </c>
      <c r="AS65" s="2" t="str">
        <f t="shared" si="90"/>
        <v/>
      </c>
      <c r="AT65" s="2" t="str">
        <f t="shared" si="91"/>
        <v/>
      </c>
      <c r="AU65" s="2" t="str">
        <f t="shared" si="92"/>
        <v/>
      </c>
      <c r="AV65" s="2" t="str">
        <f t="shared" si="93"/>
        <v/>
      </c>
      <c r="AW65" s="2" t="str">
        <f t="shared" si="94"/>
        <v/>
      </c>
      <c r="AX65" s="2" t="str">
        <f t="shared" si="95"/>
        <v/>
      </c>
      <c r="AY65" s="60" t="str">
        <f t="shared" si="96"/>
        <v/>
      </c>
      <c r="AZ65" s="60" t="str">
        <f t="shared" si="97"/>
        <v/>
      </c>
      <c r="BA65" s="60" t="str">
        <f t="shared" si="98"/>
        <v/>
      </c>
      <c r="BB65" s="60" t="str">
        <f t="shared" si="99"/>
        <v/>
      </c>
      <c r="BC65" s="60" t="str">
        <f t="shared" si="100"/>
        <v/>
      </c>
      <c r="BD65" s="60" t="str">
        <f t="shared" si="101"/>
        <v/>
      </c>
      <c r="BE65" s="60" t="str">
        <f t="shared" si="102"/>
        <v/>
      </c>
      <c r="BF65" s="60" t="str">
        <f t="shared" si="103"/>
        <v/>
      </c>
      <c r="BG65" s="60" t="str">
        <f t="shared" si="104"/>
        <v/>
      </c>
      <c r="BH65" s="37" t="str">
        <f t="shared" si="106"/>
        <v>BH</v>
      </c>
      <c r="BI65" s="37" t="str">
        <f t="shared" si="39"/>
        <v>0-BH</v>
      </c>
    </row>
    <row r="66" spans="1:61" ht="21" customHeight="1" x14ac:dyDescent="0.25">
      <c r="A66" s="12">
        <v>61</v>
      </c>
      <c r="B66" s="83"/>
      <c r="C66" s="77" t="str">
        <f t="shared" si="71"/>
        <v/>
      </c>
      <c r="D66" s="77" t="str">
        <f t="shared" si="72"/>
        <v/>
      </c>
      <c r="E66" s="78" t="str">
        <f t="shared" si="73"/>
        <v/>
      </c>
      <c r="F66" s="79" t="str">
        <f t="shared" si="74"/>
        <v/>
      </c>
      <c r="G66" s="15"/>
      <c r="H66" s="15"/>
      <c r="I66" s="15"/>
      <c r="J66" s="15"/>
      <c r="K66" s="15"/>
      <c r="L66" s="15"/>
      <c r="M66" s="15"/>
      <c r="N66" s="15"/>
      <c r="O66" s="15"/>
      <c r="P66" s="70"/>
      <c r="Q66" s="80" t="str">
        <f t="shared" si="75"/>
        <v/>
      </c>
      <c r="R66" s="14"/>
      <c r="S66" s="7" t="str">
        <f t="shared" si="76"/>
        <v/>
      </c>
      <c r="T66" s="7">
        <f t="shared" si="5"/>
        <v>0</v>
      </c>
      <c r="U66" s="2">
        <f t="shared" si="77"/>
        <v>0</v>
      </c>
      <c r="V66" s="2" t="str">
        <f t="shared" si="78"/>
        <v/>
      </c>
      <c r="W66" s="2" t="str">
        <f t="shared" si="79"/>
        <v/>
      </c>
      <c r="X66" s="2" t="str">
        <f t="shared" si="80"/>
        <v/>
      </c>
      <c r="Y66" s="2" t="str">
        <f t="shared" si="81"/>
        <v/>
      </c>
      <c r="Z66" s="2" t="str">
        <f t="shared" si="82"/>
        <v/>
      </c>
      <c r="AA66" s="2" t="str">
        <f t="shared" si="83"/>
        <v/>
      </c>
      <c r="AB66" s="2" t="str">
        <f t="shared" si="84"/>
        <v/>
      </c>
      <c r="AC66" s="2" t="str">
        <f t="shared" si="85"/>
        <v/>
      </c>
      <c r="AD66" s="2" t="str">
        <f t="shared" si="86"/>
        <v/>
      </c>
      <c r="AE66" s="2">
        <f t="shared" si="41"/>
        <v>0</v>
      </c>
      <c r="AF66" s="2" t="str">
        <f>IF(ISERROR(MATCH(V66,$U66:U66,0)),V66,"")</f>
        <v/>
      </c>
      <c r="AG66" s="2" t="str">
        <f>IF(ISERROR(MATCH(W66,$U66:V66,0)),W66,"")</f>
        <v/>
      </c>
      <c r="AH66" s="2" t="str">
        <f>IF(ISERROR(MATCH(X66,$U66:W66,0)),X66,"")</f>
        <v/>
      </c>
      <c r="AI66" s="2" t="str">
        <f>IF(ISERROR(MATCH(Y66,$U66:X66,0)),Y66,"")</f>
        <v/>
      </c>
      <c r="AJ66" s="2" t="str">
        <f>IF(ISERROR(MATCH(Z66,$U66:Y66,0)),Z66,"")</f>
        <v/>
      </c>
      <c r="AK66" s="2" t="str">
        <f>IF(ISERROR(MATCH(AA66,$U66:Z66,0)),AA66,"")</f>
        <v/>
      </c>
      <c r="AL66" s="2" t="str">
        <f>IF(ISERROR(MATCH(AB66,$U66:AA66,0)),AB66,"")</f>
        <v/>
      </c>
      <c r="AM66" s="2" t="str">
        <f>IF(ISERROR(MATCH(AC66,$U66:AB66,0)),AC66,"")</f>
        <v/>
      </c>
      <c r="AN66" s="2" t="str">
        <f>IF(ISERROR(MATCH(AD66,$U66:AC66,0)),AD66,"")</f>
        <v/>
      </c>
      <c r="AO66" s="2">
        <f t="shared" si="17"/>
        <v>0</v>
      </c>
      <c r="AP66" s="2" t="str">
        <f t="shared" si="87"/>
        <v/>
      </c>
      <c r="AQ66" s="2" t="str">
        <f t="shared" si="88"/>
        <v/>
      </c>
      <c r="AR66" s="2" t="str">
        <f t="shared" si="89"/>
        <v/>
      </c>
      <c r="AS66" s="2" t="str">
        <f t="shared" si="90"/>
        <v/>
      </c>
      <c r="AT66" s="2" t="str">
        <f t="shared" si="91"/>
        <v/>
      </c>
      <c r="AU66" s="2" t="str">
        <f t="shared" si="92"/>
        <v/>
      </c>
      <c r="AV66" s="2" t="str">
        <f t="shared" si="93"/>
        <v/>
      </c>
      <c r="AW66" s="2" t="str">
        <f t="shared" si="94"/>
        <v/>
      </c>
      <c r="AX66" s="2" t="str">
        <f t="shared" si="95"/>
        <v/>
      </c>
      <c r="AY66" s="60" t="str">
        <f t="shared" si="96"/>
        <v/>
      </c>
      <c r="AZ66" s="60" t="str">
        <f t="shared" si="97"/>
        <v/>
      </c>
      <c r="BA66" s="60" t="str">
        <f t="shared" si="98"/>
        <v/>
      </c>
      <c r="BB66" s="60" t="str">
        <f t="shared" si="99"/>
        <v/>
      </c>
      <c r="BC66" s="60" t="str">
        <f t="shared" si="100"/>
        <v/>
      </c>
      <c r="BD66" s="60" t="str">
        <f t="shared" si="101"/>
        <v/>
      </c>
      <c r="BE66" s="60" t="str">
        <f t="shared" si="102"/>
        <v/>
      </c>
      <c r="BF66" s="60" t="str">
        <f t="shared" si="103"/>
        <v/>
      </c>
      <c r="BG66" s="60" t="str">
        <f t="shared" si="104"/>
        <v/>
      </c>
      <c r="BH66" s="37" t="str">
        <f t="shared" si="106"/>
        <v>BI</v>
      </c>
      <c r="BI66" s="37" t="str">
        <f t="shared" si="39"/>
        <v>0-BI</v>
      </c>
    </row>
    <row r="67" spans="1:61" ht="21" customHeight="1" x14ac:dyDescent="0.25">
      <c r="A67" s="12">
        <v>62</v>
      </c>
      <c r="B67" s="83"/>
      <c r="C67" s="77" t="str">
        <f t="shared" si="71"/>
        <v/>
      </c>
      <c r="D67" s="77" t="str">
        <f t="shared" si="72"/>
        <v/>
      </c>
      <c r="E67" s="78" t="str">
        <f t="shared" si="73"/>
        <v/>
      </c>
      <c r="F67" s="79" t="str">
        <f t="shared" si="74"/>
        <v/>
      </c>
      <c r="G67" s="15"/>
      <c r="H67" s="15"/>
      <c r="I67" s="15"/>
      <c r="J67" s="15"/>
      <c r="K67" s="15"/>
      <c r="L67" s="15"/>
      <c r="M67" s="15"/>
      <c r="N67" s="15"/>
      <c r="O67" s="15"/>
      <c r="P67" s="70"/>
      <c r="Q67" s="80" t="str">
        <f t="shared" si="75"/>
        <v/>
      </c>
      <c r="R67" s="14"/>
      <c r="S67" s="7" t="str">
        <f t="shared" si="76"/>
        <v/>
      </c>
      <c r="T67" s="7">
        <f t="shared" si="5"/>
        <v>0</v>
      </c>
      <c r="U67" s="2">
        <f t="shared" si="77"/>
        <v>0</v>
      </c>
      <c r="V67" s="2" t="str">
        <f t="shared" si="78"/>
        <v/>
      </c>
      <c r="W67" s="2" t="str">
        <f t="shared" si="79"/>
        <v/>
      </c>
      <c r="X67" s="2" t="str">
        <f t="shared" si="80"/>
        <v/>
      </c>
      <c r="Y67" s="2" t="str">
        <f t="shared" si="81"/>
        <v/>
      </c>
      <c r="Z67" s="2" t="str">
        <f t="shared" si="82"/>
        <v/>
      </c>
      <c r="AA67" s="2" t="str">
        <f t="shared" si="83"/>
        <v/>
      </c>
      <c r="AB67" s="2" t="str">
        <f t="shared" si="84"/>
        <v/>
      </c>
      <c r="AC67" s="2" t="str">
        <f t="shared" si="85"/>
        <v/>
      </c>
      <c r="AD67" s="2" t="str">
        <f t="shared" si="86"/>
        <v/>
      </c>
      <c r="AE67" s="2">
        <f t="shared" si="41"/>
        <v>0</v>
      </c>
      <c r="AF67" s="2" t="str">
        <f>IF(ISERROR(MATCH(V67,$U67:U67,0)),V67,"")</f>
        <v/>
      </c>
      <c r="AG67" s="2" t="str">
        <f>IF(ISERROR(MATCH(W67,$U67:V67,0)),W67,"")</f>
        <v/>
      </c>
      <c r="AH67" s="2" t="str">
        <f>IF(ISERROR(MATCH(X67,$U67:W67,0)),X67,"")</f>
        <v/>
      </c>
      <c r="AI67" s="2" t="str">
        <f>IF(ISERROR(MATCH(Y67,$U67:X67,0)),Y67,"")</f>
        <v/>
      </c>
      <c r="AJ67" s="2" t="str">
        <f>IF(ISERROR(MATCH(Z67,$U67:Y67,0)),Z67,"")</f>
        <v/>
      </c>
      <c r="AK67" s="2" t="str">
        <f>IF(ISERROR(MATCH(AA67,$U67:Z67,0)),AA67,"")</f>
        <v/>
      </c>
      <c r="AL67" s="2" t="str">
        <f>IF(ISERROR(MATCH(AB67,$U67:AA67,0)),AB67,"")</f>
        <v/>
      </c>
      <c r="AM67" s="2" t="str">
        <f>IF(ISERROR(MATCH(AC67,$U67:AB67,0)),AC67,"")</f>
        <v/>
      </c>
      <c r="AN67" s="2" t="str">
        <f>IF(ISERROR(MATCH(AD67,$U67:AC67,0)),AD67,"")</f>
        <v/>
      </c>
      <c r="AO67" s="2">
        <f t="shared" si="17"/>
        <v>0</v>
      </c>
      <c r="AP67" s="2" t="str">
        <f t="shared" si="87"/>
        <v/>
      </c>
      <c r="AQ67" s="2" t="str">
        <f t="shared" si="88"/>
        <v/>
      </c>
      <c r="AR67" s="2" t="str">
        <f t="shared" si="89"/>
        <v/>
      </c>
      <c r="AS67" s="2" t="str">
        <f t="shared" si="90"/>
        <v/>
      </c>
      <c r="AT67" s="2" t="str">
        <f t="shared" si="91"/>
        <v/>
      </c>
      <c r="AU67" s="2" t="str">
        <f t="shared" si="92"/>
        <v/>
      </c>
      <c r="AV67" s="2" t="str">
        <f t="shared" si="93"/>
        <v/>
      </c>
      <c r="AW67" s="2" t="str">
        <f t="shared" si="94"/>
        <v/>
      </c>
      <c r="AX67" s="2" t="str">
        <f t="shared" si="95"/>
        <v/>
      </c>
      <c r="AY67" s="60" t="str">
        <f t="shared" si="96"/>
        <v/>
      </c>
      <c r="AZ67" s="60" t="str">
        <f t="shared" si="97"/>
        <v/>
      </c>
      <c r="BA67" s="60" t="str">
        <f t="shared" si="98"/>
        <v/>
      </c>
      <c r="BB67" s="60" t="str">
        <f t="shared" si="99"/>
        <v/>
      </c>
      <c r="BC67" s="60" t="str">
        <f t="shared" si="100"/>
        <v/>
      </c>
      <c r="BD67" s="60" t="str">
        <f t="shared" si="101"/>
        <v/>
      </c>
      <c r="BE67" s="60" t="str">
        <f t="shared" si="102"/>
        <v/>
      </c>
      <c r="BF67" s="60" t="str">
        <f t="shared" si="103"/>
        <v/>
      </c>
      <c r="BG67" s="60" t="str">
        <f t="shared" si="104"/>
        <v/>
      </c>
      <c r="BH67" s="37" t="str">
        <f t="shared" si="106"/>
        <v>BJ</v>
      </c>
      <c r="BI67" s="37" t="str">
        <f t="shared" si="39"/>
        <v>0-BJ</v>
      </c>
    </row>
    <row r="68" spans="1:61" ht="21" customHeight="1" x14ac:dyDescent="0.25">
      <c r="A68" s="12">
        <v>63</v>
      </c>
      <c r="B68" s="83"/>
      <c r="C68" s="77" t="str">
        <f t="shared" si="71"/>
        <v/>
      </c>
      <c r="D68" s="77" t="str">
        <f t="shared" si="72"/>
        <v/>
      </c>
      <c r="E68" s="78" t="str">
        <f t="shared" si="73"/>
        <v/>
      </c>
      <c r="F68" s="79" t="str">
        <f t="shared" si="74"/>
        <v/>
      </c>
      <c r="G68" s="15"/>
      <c r="H68" s="15"/>
      <c r="I68" s="15"/>
      <c r="J68" s="15"/>
      <c r="K68" s="15"/>
      <c r="L68" s="15"/>
      <c r="M68" s="15"/>
      <c r="N68" s="15"/>
      <c r="O68" s="15"/>
      <c r="P68" s="70"/>
      <c r="Q68" s="80" t="str">
        <f t="shared" si="75"/>
        <v/>
      </c>
      <c r="R68" s="14"/>
      <c r="S68" s="7" t="str">
        <f t="shared" si="76"/>
        <v/>
      </c>
      <c r="T68" s="7">
        <f t="shared" si="5"/>
        <v>0</v>
      </c>
      <c r="U68" s="2">
        <f t="shared" si="77"/>
        <v>0</v>
      </c>
      <c r="V68" s="2" t="str">
        <f t="shared" si="78"/>
        <v/>
      </c>
      <c r="W68" s="2" t="str">
        <f t="shared" si="79"/>
        <v/>
      </c>
      <c r="X68" s="2" t="str">
        <f t="shared" si="80"/>
        <v/>
      </c>
      <c r="Y68" s="2" t="str">
        <f t="shared" si="81"/>
        <v/>
      </c>
      <c r="Z68" s="2" t="str">
        <f t="shared" si="82"/>
        <v/>
      </c>
      <c r="AA68" s="2" t="str">
        <f t="shared" si="83"/>
        <v/>
      </c>
      <c r="AB68" s="2" t="str">
        <f t="shared" si="84"/>
        <v/>
      </c>
      <c r="AC68" s="2" t="str">
        <f t="shared" si="85"/>
        <v/>
      </c>
      <c r="AD68" s="2" t="str">
        <f t="shared" si="86"/>
        <v/>
      </c>
      <c r="AE68" s="2">
        <f t="shared" si="41"/>
        <v>0</v>
      </c>
      <c r="AF68" s="2" t="str">
        <f>IF(ISERROR(MATCH(V68,$U68:U68,0)),V68,"")</f>
        <v/>
      </c>
      <c r="AG68" s="2" t="str">
        <f>IF(ISERROR(MATCH(W68,$U68:V68,0)),W68,"")</f>
        <v/>
      </c>
      <c r="AH68" s="2" t="str">
        <f>IF(ISERROR(MATCH(X68,$U68:W68,0)),X68,"")</f>
        <v/>
      </c>
      <c r="AI68" s="2" t="str">
        <f>IF(ISERROR(MATCH(Y68,$U68:X68,0)),Y68,"")</f>
        <v/>
      </c>
      <c r="AJ68" s="2" t="str">
        <f>IF(ISERROR(MATCH(Z68,$U68:Y68,0)),Z68,"")</f>
        <v/>
      </c>
      <c r="AK68" s="2" t="str">
        <f>IF(ISERROR(MATCH(AA68,$U68:Z68,0)),AA68,"")</f>
        <v/>
      </c>
      <c r="AL68" s="2" t="str">
        <f>IF(ISERROR(MATCH(AB68,$U68:AA68,0)),AB68,"")</f>
        <v/>
      </c>
      <c r="AM68" s="2" t="str">
        <f>IF(ISERROR(MATCH(AC68,$U68:AB68,0)),AC68,"")</f>
        <v/>
      </c>
      <c r="AN68" s="2" t="str">
        <f>IF(ISERROR(MATCH(AD68,$U68:AC68,0)),AD68,"")</f>
        <v/>
      </c>
      <c r="AO68" s="2">
        <f t="shared" si="17"/>
        <v>0</v>
      </c>
      <c r="AP68" s="2" t="str">
        <f t="shared" si="87"/>
        <v/>
      </c>
      <c r="AQ68" s="2" t="str">
        <f t="shared" si="88"/>
        <v/>
      </c>
      <c r="AR68" s="2" t="str">
        <f t="shared" si="89"/>
        <v/>
      </c>
      <c r="AS68" s="2" t="str">
        <f t="shared" si="90"/>
        <v/>
      </c>
      <c r="AT68" s="2" t="str">
        <f t="shared" si="91"/>
        <v/>
      </c>
      <c r="AU68" s="2" t="str">
        <f t="shared" si="92"/>
        <v/>
      </c>
      <c r="AV68" s="2" t="str">
        <f t="shared" si="93"/>
        <v/>
      </c>
      <c r="AW68" s="2" t="str">
        <f t="shared" si="94"/>
        <v/>
      </c>
      <c r="AX68" s="2" t="str">
        <f t="shared" si="95"/>
        <v/>
      </c>
      <c r="AY68" s="60" t="str">
        <f t="shared" si="96"/>
        <v/>
      </c>
      <c r="AZ68" s="60" t="str">
        <f t="shared" si="97"/>
        <v/>
      </c>
      <c r="BA68" s="60" t="str">
        <f t="shared" si="98"/>
        <v/>
      </c>
      <c r="BB68" s="60" t="str">
        <f t="shared" si="99"/>
        <v/>
      </c>
      <c r="BC68" s="60" t="str">
        <f t="shared" si="100"/>
        <v/>
      </c>
      <c r="BD68" s="60" t="str">
        <f t="shared" si="101"/>
        <v/>
      </c>
      <c r="BE68" s="60" t="str">
        <f t="shared" si="102"/>
        <v/>
      </c>
      <c r="BF68" s="60" t="str">
        <f t="shared" si="103"/>
        <v/>
      </c>
      <c r="BG68" s="60" t="str">
        <f t="shared" si="104"/>
        <v/>
      </c>
      <c r="BH68" s="37" t="str">
        <f t="shared" si="106"/>
        <v>BK</v>
      </c>
      <c r="BI68" s="37" t="str">
        <f t="shared" si="39"/>
        <v>0-BK</v>
      </c>
    </row>
    <row r="69" spans="1:61" ht="21" customHeight="1" x14ac:dyDescent="0.25">
      <c r="A69" s="12">
        <v>64</v>
      </c>
      <c r="B69" s="83"/>
      <c r="C69" s="77" t="str">
        <f t="shared" si="71"/>
        <v/>
      </c>
      <c r="D69" s="77" t="str">
        <f t="shared" si="72"/>
        <v/>
      </c>
      <c r="E69" s="78" t="str">
        <f t="shared" si="73"/>
        <v/>
      </c>
      <c r="F69" s="79" t="str">
        <f t="shared" si="74"/>
        <v/>
      </c>
      <c r="G69" s="15"/>
      <c r="H69" s="15"/>
      <c r="I69" s="15"/>
      <c r="J69" s="15"/>
      <c r="K69" s="15"/>
      <c r="L69" s="15"/>
      <c r="M69" s="15"/>
      <c r="N69" s="15"/>
      <c r="O69" s="15"/>
      <c r="P69" s="70"/>
      <c r="Q69" s="80" t="str">
        <f t="shared" si="75"/>
        <v/>
      </c>
      <c r="R69" s="14"/>
      <c r="S69" s="7" t="str">
        <f t="shared" si="76"/>
        <v/>
      </c>
      <c r="T69" s="7">
        <f t="shared" si="5"/>
        <v>0</v>
      </c>
      <c r="U69" s="2">
        <f t="shared" si="77"/>
        <v>0</v>
      </c>
      <c r="V69" s="2" t="str">
        <f t="shared" si="78"/>
        <v/>
      </c>
      <c r="W69" s="2" t="str">
        <f t="shared" si="79"/>
        <v/>
      </c>
      <c r="X69" s="2" t="str">
        <f t="shared" si="80"/>
        <v/>
      </c>
      <c r="Y69" s="2" t="str">
        <f t="shared" si="81"/>
        <v/>
      </c>
      <c r="Z69" s="2" t="str">
        <f t="shared" si="82"/>
        <v/>
      </c>
      <c r="AA69" s="2" t="str">
        <f t="shared" si="83"/>
        <v/>
      </c>
      <c r="AB69" s="2" t="str">
        <f t="shared" si="84"/>
        <v/>
      </c>
      <c r="AC69" s="2" t="str">
        <f t="shared" si="85"/>
        <v/>
      </c>
      <c r="AD69" s="2" t="str">
        <f t="shared" si="86"/>
        <v/>
      </c>
      <c r="AE69" s="2">
        <f t="shared" si="41"/>
        <v>0</v>
      </c>
      <c r="AF69" s="2" t="str">
        <f>IF(ISERROR(MATCH(V69,$U69:U69,0)),V69,"")</f>
        <v/>
      </c>
      <c r="AG69" s="2" t="str">
        <f>IF(ISERROR(MATCH(W69,$U69:V69,0)),W69,"")</f>
        <v/>
      </c>
      <c r="AH69" s="2" t="str">
        <f>IF(ISERROR(MATCH(X69,$U69:W69,0)),X69,"")</f>
        <v/>
      </c>
      <c r="AI69" s="2" t="str">
        <f>IF(ISERROR(MATCH(Y69,$U69:X69,0)),Y69,"")</f>
        <v/>
      </c>
      <c r="AJ69" s="2" t="str">
        <f>IF(ISERROR(MATCH(Z69,$U69:Y69,0)),Z69,"")</f>
        <v/>
      </c>
      <c r="AK69" s="2" t="str">
        <f>IF(ISERROR(MATCH(AA69,$U69:Z69,0)),AA69,"")</f>
        <v/>
      </c>
      <c r="AL69" s="2" t="str">
        <f>IF(ISERROR(MATCH(AB69,$U69:AA69,0)),AB69,"")</f>
        <v/>
      </c>
      <c r="AM69" s="2" t="str">
        <f>IF(ISERROR(MATCH(AC69,$U69:AB69,0)),AC69,"")</f>
        <v/>
      </c>
      <c r="AN69" s="2" t="str">
        <f>IF(ISERROR(MATCH(AD69,$U69:AC69,0)),AD69,"")</f>
        <v/>
      </c>
      <c r="AO69" s="2">
        <f t="shared" si="17"/>
        <v>0</v>
      </c>
      <c r="AP69" s="2" t="str">
        <f t="shared" si="87"/>
        <v/>
      </c>
      <c r="AQ69" s="2" t="str">
        <f t="shared" si="88"/>
        <v/>
      </c>
      <c r="AR69" s="2" t="str">
        <f t="shared" si="89"/>
        <v/>
      </c>
      <c r="AS69" s="2" t="str">
        <f t="shared" si="90"/>
        <v/>
      </c>
      <c r="AT69" s="2" t="str">
        <f t="shared" si="91"/>
        <v/>
      </c>
      <c r="AU69" s="2" t="str">
        <f t="shared" si="92"/>
        <v/>
      </c>
      <c r="AV69" s="2" t="str">
        <f t="shared" si="93"/>
        <v/>
      </c>
      <c r="AW69" s="2" t="str">
        <f t="shared" si="94"/>
        <v/>
      </c>
      <c r="AX69" s="2" t="str">
        <f t="shared" si="95"/>
        <v/>
      </c>
      <c r="AY69" s="60" t="str">
        <f t="shared" si="96"/>
        <v/>
      </c>
      <c r="AZ69" s="60" t="str">
        <f t="shared" si="97"/>
        <v/>
      </c>
      <c r="BA69" s="60" t="str">
        <f t="shared" si="98"/>
        <v/>
      </c>
      <c r="BB69" s="60" t="str">
        <f t="shared" si="99"/>
        <v/>
      </c>
      <c r="BC69" s="60" t="str">
        <f t="shared" si="100"/>
        <v/>
      </c>
      <c r="BD69" s="60" t="str">
        <f t="shared" si="101"/>
        <v/>
      </c>
      <c r="BE69" s="60" t="str">
        <f t="shared" si="102"/>
        <v/>
      </c>
      <c r="BF69" s="60" t="str">
        <f t="shared" si="103"/>
        <v/>
      </c>
      <c r="BG69" s="60" t="str">
        <f t="shared" si="104"/>
        <v/>
      </c>
      <c r="BH69" s="37" t="str">
        <f t="shared" si="106"/>
        <v>BL</v>
      </c>
      <c r="BI69" s="37" t="str">
        <f t="shared" si="39"/>
        <v>0-BL</v>
      </c>
    </row>
    <row r="70" spans="1:61" ht="21" customHeight="1" x14ac:dyDescent="0.25">
      <c r="A70" s="12">
        <v>65</v>
      </c>
      <c r="B70" s="83"/>
      <c r="C70" s="77" t="str">
        <f t="shared" ref="C70:C101" si="107">_xlfn.IFNA(VLOOKUP($B70,EventTable,6,FALSE),IF(C71="","","v"))</f>
        <v/>
      </c>
      <c r="D70" s="77" t="str">
        <f t="shared" ref="D70:D105" si="108">_xlfn.IFNA(VLOOKUP(B70,EventTable,2,FALSE),"")</f>
        <v/>
      </c>
      <c r="E70" s="78" t="str">
        <f t="shared" ref="E70:E105" si="109">_xlfn.IFNA(VLOOKUP(B70,EventTable,3,FALSE),"")</f>
        <v/>
      </c>
      <c r="F70" s="79" t="str">
        <f t="shared" si="74"/>
        <v/>
      </c>
      <c r="G70" s="15"/>
      <c r="H70" s="15"/>
      <c r="I70" s="15"/>
      <c r="J70" s="15"/>
      <c r="K70" s="15"/>
      <c r="L70" s="15"/>
      <c r="M70" s="15"/>
      <c r="N70" s="15"/>
      <c r="O70" s="15"/>
      <c r="P70" s="70"/>
      <c r="Q70" s="80" t="str">
        <f t="shared" ref="Q70:Q205" si="110">_xlfn.IFNA(VLOOKUP($B70,EventTable,5,FALSE),"")</f>
        <v/>
      </c>
      <c r="R70" s="14"/>
      <c r="S70" s="7" t="str">
        <f t="shared" ref="S70:S105" si="111">_xlfn.IFNA(VLOOKUP(B70,EventTable,4,FALSE),"")</f>
        <v/>
      </c>
      <c r="T70" s="7">
        <f t="shared" ref="T70:T105" si="112">IF(ISNUMBER(S70),S70-COUNTA(G70:O70),0)</f>
        <v>0</v>
      </c>
      <c r="U70" s="2">
        <f t="shared" ref="U70:U205" si="113">Club</f>
        <v>0</v>
      </c>
      <c r="V70" s="2" t="str">
        <f t="shared" ref="V70:V105" si="114">_xlfn.IFNA(VLOOKUP(G70,NameTable,5,FALSE),"")</f>
        <v/>
      </c>
      <c r="W70" s="2" t="str">
        <f t="shared" ref="W70:W105" si="115">_xlfn.IFNA(VLOOKUP(H70,NameTable,5,FALSE),"")</f>
        <v/>
      </c>
      <c r="X70" s="2" t="str">
        <f t="shared" ref="X70:X105" si="116">_xlfn.IFNA(VLOOKUP(I70,NameTable,5,FALSE),"")</f>
        <v/>
      </c>
      <c r="Y70" s="2" t="str">
        <f t="shared" ref="Y70:Y105" si="117">_xlfn.IFNA(VLOOKUP(J70,NameTable,5,FALSE),"")</f>
        <v/>
      </c>
      <c r="Z70" s="2" t="str">
        <f t="shared" ref="Z70:Z105" si="118">_xlfn.IFNA(VLOOKUP(K70,NameTable,5,FALSE),"")</f>
        <v/>
      </c>
      <c r="AA70" s="2" t="str">
        <f t="shared" ref="AA70:AA105" si="119">_xlfn.IFNA(VLOOKUP(L70,NameTable,5,FALSE),"")</f>
        <v/>
      </c>
      <c r="AB70" s="2" t="str">
        <f t="shared" ref="AB70:AB105" si="120">_xlfn.IFNA(VLOOKUP(M70,NameTable,5,FALSE),"")</f>
        <v/>
      </c>
      <c r="AC70" s="2" t="str">
        <f t="shared" ref="AC70:AC105" si="121">_xlfn.IFNA(VLOOKUP(N70,NameTable,5,FALSE),"")</f>
        <v/>
      </c>
      <c r="AD70" s="2" t="str">
        <f t="shared" ref="AD70:AD105" si="122">_xlfn.IFNA(VLOOKUP(O70,NameTable,5,FALSE),"")</f>
        <v/>
      </c>
      <c r="AE70" s="2">
        <f t="shared" si="41"/>
        <v>0</v>
      </c>
      <c r="AF70" s="2" t="str">
        <f>IF(ISERROR(MATCH(V70,$U70:U70,0)),V70,"")</f>
        <v/>
      </c>
      <c r="AG70" s="2" t="str">
        <f>IF(ISERROR(MATCH(W70,$U70:V70,0)),W70,"")</f>
        <v/>
      </c>
      <c r="AH70" s="2" t="str">
        <f>IF(ISERROR(MATCH(X70,$U70:W70,0)),X70,"")</f>
        <v/>
      </c>
      <c r="AI70" s="2" t="str">
        <f>IF(ISERROR(MATCH(Y70,$U70:X70,0)),Y70,"")</f>
        <v/>
      </c>
      <c r="AJ70" s="2" t="str">
        <f>IF(ISERROR(MATCH(Z70,$U70:Y70,0)),Z70,"")</f>
        <v/>
      </c>
      <c r="AK70" s="2" t="str">
        <f>IF(ISERROR(MATCH(AA70,$U70:Z70,0)),AA70,"")</f>
        <v/>
      </c>
      <c r="AL70" s="2" t="str">
        <f>IF(ISERROR(MATCH(AB70,$U70:AA70,0)),AB70,"")</f>
        <v/>
      </c>
      <c r="AM70" s="2" t="str">
        <f>IF(ISERROR(MATCH(AC70,$U70:AB70,0)),AC70,"")</f>
        <v/>
      </c>
      <c r="AN70" s="2" t="str">
        <f>IF(ISERROR(MATCH(AD70,$U70:AC70,0)),AD70,"")</f>
        <v/>
      </c>
      <c r="AO70" s="2">
        <f t="shared" ref="AO70:AO133" si="123">IF(AE70="",AP70,IF(AP70="",AE70,_xlfn.IFNA(_xlfn.CONCAT(HLOOKUP(U70,V70:AD70,1,FALSE),"/",AP70),AP70)))</f>
        <v>0</v>
      </c>
      <c r="AP70" s="2" t="str">
        <f t="shared" si="87"/>
        <v/>
      </c>
      <c r="AQ70" s="2" t="str">
        <f t="shared" si="88"/>
        <v/>
      </c>
      <c r="AR70" s="2" t="str">
        <f t="shared" si="89"/>
        <v/>
      </c>
      <c r="AS70" s="2" t="str">
        <f t="shared" si="90"/>
        <v/>
      </c>
      <c r="AT70" s="2" t="str">
        <f t="shared" si="91"/>
        <v/>
      </c>
      <c r="AU70" s="2" t="str">
        <f t="shared" si="92"/>
        <v/>
      </c>
      <c r="AV70" s="2" t="str">
        <f t="shared" si="93"/>
        <v/>
      </c>
      <c r="AW70" s="2" t="str">
        <f t="shared" si="94"/>
        <v/>
      </c>
      <c r="AX70" s="2" t="str">
        <f t="shared" si="95"/>
        <v/>
      </c>
      <c r="AY70" s="60" t="str">
        <f t="shared" ref="AY70:AY105" si="124">_xlfn.IFNA(IF(G70="","",IF(VLOOKUP(G70,NameTable,2,FALSE)=0,"",VLOOKUP(G70,NameTable,2,FALSE))),"")</f>
        <v/>
      </c>
      <c r="AZ70" s="60" t="str">
        <f t="shared" ref="AZ70:AZ105" si="125">_xlfn.IFNA(IF(H70="","",IF(VLOOKUP(H70,NameTable,2,FALSE)=0,"",VLOOKUP(H70,NameTable,2,FALSE))),"")</f>
        <v/>
      </c>
      <c r="BA70" s="60" t="str">
        <f t="shared" ref="BA70:BA105" si="126">_xlfn.IFNA(IF(I70="","",IF(VLOOKUP(I70,NameTable,2,FALSE)=0,"",VLOOKUP(I70,NameTable,2,FALSE))),"")</f>
        <v/>
      </c>
      <c r="BB70" s="60" t="str">
        <f t="shared" ref="BB70:BB105" si="127">_xlfn.IFNA(IF(J70="","",IF(VLOOKUP(J70,NameTable,2,FALSE)=0,"",VLOOKUP(J70,NameTable,2,FALSE))),"")</f>
        <v/>
      </c>
      <c r="BC70" s="60" t="str">
        <f t="shared" ref="BC70:BC105" si="128">_xlfn.IFNA(IF(K70="","",IF(VLOOKUP(K70,NameTable,2,FALSE)=0,"",VLOOKUP(K70,NameTable,2,FALSE))),"")</f>
        <v/>
      </c>
      <c r="BD70" s="60" t="str">
        <f t="shared" ref="BD70:BD105" si="129">_xlfn.IFNA(IF(L70="","",IF(VLOOKUP(L70,NameTable,2,FALSE)=0,"",VLOOKUP(L70,NameTable,2,FALSE))),"")</f>
        <v/>
      </c>
      <c r="BE70" s="60" t="str">
        <f t="shared" ref="BE70:BE105" si="130">_xlfn.IFNA(IF(M70="","",IF(VLOOKUP(M70,NameTable,2,FALSE)=0,"",VLOOKUP(M70,NameTable,2,FALSE))),"")</f>
        <v/>
      </c>
      <c r="BF70" s="60" t="str">
        <f t="shared" ref="BF70:BF105" si="131">_xlfn.IFNA(IF(N70="","",IF(VLOOKUP(N70,NameTable,2,FALSE)=0,"",VLOOKUP(N70,NameTable,2,FALSE))),"")</f>
        <v/>
      </c>
      <c r="BG70" s="60" t="str">
        <f t="shared" ref="BG70:BG105" si="132">_xlfn.IFNA(IF(O70="","",IF(VLOOKUP(O70,NameTable,2,FALSE)=0,"",VLOOKUP(O70,NameTable,2,FALSE))),"")</f>
        <v/>
      </c>
      <c r="BH70" s="37" t="str">
        <f t="shared" si="106"/>
        <v>BM</v>
      </c>
      <c r="BI70" s="37" t="str">
        <f t="shared" si="39"/>
        <v>0-BM</v>
      </c>
    </row>
    <row r="71" spans="1:61" ht="21" customHeight="1" x14ac:dyDescent="0.25">
      <c r="A71" s="12">
        <v>66</v>
      </c>
      <c r="B71" s="83"/>
      <c r="C71" s="77" t="str">
        <f t="shared" si="107"/>
        <v/>
      </c>
      <c r="D71" s="77" t="str">
        <f t="shared" si="108"/>
        <v/>
      </c>
      <c r="E71" s="78" t="str">
        <f t="shared" si="109"/>
        <v/>
      </c>
      <c r="F71" s="79" t="str">
        <f t="shared" si="74"/>
        <v/>
      </c>
      <c r="G71" s="15"/>
      <c r="H71" s="15"/>
      <c r="I71" s="15"/>
      <c r="J71" s="15"/>
      <c r="K71" s="15"/>
      <c r="L71" s="15"/>
      <c r="M71" s="15"/>
      <c r="N71" s="15"/>
      <c r="O71" s="15"/>
      <c r="P71" s="70"/>
      <c r="Q71" s="80" t="str">
        <f t="shared" si="110"/>
        <v/>
      </c>
      <c r="R71" s="14"/>
      <c r="S71" s="7" t="str">
        <f t="shared" si="111"/>
        <v/>
      </c>
      <c r="T71" s="7">
        <f t="shared" si="112"/>
        <v>0</v>
      </c>
      <c r="U71" s="2">
        <f t="shared" si="113"/>
        <v>0</v>
      </c>
      <c r="V71" s="2" t="str">
        <f t="shared" si="114"/>
        <v/>
      </c>
      <c r="W71" s="2" t="str">
        <f t="shared" si="115"/>
        <v/>
      </c>
      <c r="X71" s="2" t="str">
        <f t="shared" si="116"/>
        <v/>
      </c>
      <c r="Y71" s="2" t="str">
        <f t="shared" si="117"/>
        <v/>
      </c>
      <c r="Z71" s="2" t="str">
        <f t="shared" si="118"/>
        <v/>
      </c>
      <c r="AA71" s="2" t="str">
        <f t="shared" si="119"/>
        <v/>
      </c>
      <c r="AB71" s="2" t="str">
        <f t="shared" si="120"/>
        <v/>
      </c>
      <c r="AC71" s="2" t="str">
        <f t="shared" si="121"/>
        <v/>
      </c>
      <c r="AD71" s="2" t="str">
        <f t="shared" si="122"/>
        <v/>
      </c>
      <c r="AE71" s="2">
        <f t="shared" si="41"/>
        <v>0</v>
      </c>
      <c r="AF71" s="2" t="str">
        <f>IF(ISERROR(MATCH(V71,$U71:U71,0)),V71,"")</f>
        <v/>
      </c>
      <c r="AG71" s="2" t="str">
        <f>IF(ISERROR(MATCH(W71,$U71:V71,0)),W71,"")</f>
        <v/>
      </c>
      <c r="AH71" s="2" t="str">
        <f>IF(ISERROR(MATCH(X71,$U71:W71,0)),X71,"")</f>
        <v/>
      </c>
      <c r="AI71" s="2" t="str">
        <f>IF(ISERROR(MATCH(Y71,$U71:X71,0)),Y71,"")</f>
        <v/>
      </c>
      <c r="AJ71" s="2" t="str">
        <f>IF(ISERROR(MATCH(Z71,$U71:Y71,0)),Z71,"")</f>
        <v/>
      </c>
      <c r="AK71" s="2" t="str">
        <f>IF(ISERROR(MATCH(AA71,$U71:Z71,0)),AA71,"")</f>
        <v/>
      </c>
      <c r="AL71" s="2" t="str">
        <f>IF(ISERROR(MATCH(AB71,$U71:AA71,0)),AB71,"")</f>
        <v/>
      </c>
      <c r="AM71" s="2" t="str">
        <f>IF(ISERROR(MATCH(AC71,$U71:AB71,0)),AC71,"")</f>
        <v/>
      </c>
      <c r="AN71" s="2" t="str">
        <f>IF(ISERROR(MATCH(AD71,$U71:AC71,0)),AD71,"")</f>
        <v/>
      </c>
      <c r="AO71" s="2">
        <f t="shared" si="123"/>
        <v>0</v>
      </c>
      <c r="AP71" s="2" t="str">
        <f t="shared" si="87"/>
        <v/>
      </c>
      <c r="AQ71" s="2" t="str">
        <f t="shared" si="88"/>
        <v/>
      </c>
      <c r="AR71" s="2" t="str">
        <f t="shared" si="89"/>
        <v/>
      </c>
      <c r="AS71" s="2" t="str">
        <f t="shared" si="90"/>
        <v/>
      </c>
      <c r="AT71" s="2" t="str">
        <f t="shared" si="91"/>
        <v/>
      </c>
      <c r="AU71" s="2" t="str">
        <f t="shared" si="92"/>
        <v/>
      </c>
      <c r="AV71" s="2" t="str">
        <f t="shared" si="93"/>
        <v/>
      </c>
      <c r="AW71" s="2" t="str">
        <f t="shared" si="94"/>
        <v/>
      </c>
      <c r="AX71" s="2" t="str">
        <f t="shared" si="95"/>
        <v/>
      </c>
      <c r="AY71" s="60" t="str">
        <f t="shared" si="124"/>
        <v/>
      </c>
      <c r="AZ71" s="60" t="str">
        <f t="shared" si="125"/>
        <v/>
      </c>
      <c r="BA71" s="60" t="str">
        <f t="shared" si="126"/>
        <v/>
      </c>
      <c r="BB71" s="60" t="str">
        <f t="shared" si="127"/>
        <v/>
      </c>
      <c r="BC71" s="60" t="str">
        <f t="shared" si="128"/>
        <v/>
      </c>
      <c r="BD71" s="60" t="str">
        <f t="shared" si="129"/>
        <v/>
      </c>
      <c r="BE71" s="60" t="str">
        <f t="shared" si="130"/>
        <v/>
      </c>
      <c r="BF71" s="60" t="str">
        <f t="shared" si="131"/>
        <v/>
      </c>
      <c r="BG71" s="60" t="str">
        <f t="shared" si="132"/>
        <v/>
      </c>
      <c r="BH71" s="37" t="str">
        <f t="shared" si="106"/>
        <v>BN</v>
      </c>
      <c r="BI71" s="37" t="str">
        <f t="shared" ref="BI71:BI134" si="133">_xlfn.CONCAT(U71,"-",IF(OR(S71=1,S71=2,S71=4,S71=""),S71,S71-1),BH71)</f>
        <v>0-BN</v>
      </c>
    </row>
    <row r="72" spans="1:61" ht="21" customHeight="1" x14ac:dyDescent="0.25">
      <c r="A72" s="12">
        <v>67</v>
      </c>
      <c r="B72" s="83"/>
      <c r="C72" s="77" t="str">
        <f t="shared" si="107"/>
        <v/>
      </c>
      <c r="D72" s="77" t="str">
        <f t="shared" si="108"/>
        <v/>
      </c>
      <c r="E72" s="78" t="str">
        <f t="shared" si="109"/>
        <v/>
      </c>
      <c r="F72" s="79" t="str">
        <f t="shared" si="74"/>
        <v/>
      </c>
      <c r="G72" s="15"/>
      <c r="H72" s="15"/>
      <c r="I72" s="15"/>
      <c r="J72" s="15"/>
      <c r="K72" s="15"/>
      <c r="L72" s="15"/>
      <c r="M72" s="15"/>
      <c r="N72" s="15"/>
      <c r="O72" s="15"/>
      <c r="P72" s="70"/>
      <c r="Q72" s="80" t="str">
        <f t="shared" si="110"/>
        <v/>
      </c>
      <c r="R72" s="14"/>
      <c r="S72" s="7" t="str">
        <f t="shared" si="111"/>
        <v/>
      </c>
      <c r="T72" s="7">
        <f t="shared" si="112"/>
        <v>0</v>
      </c>
      <c r="U72" s="2">
        <f t="shared" si="113"/>
        <v>0</v>
      </c>
      <c r="V72" s="2" t="str">
        <f t="shared" si="114"/>
        <v/>
      </c>
      <c r="W72" s="2" t="str">
        <f t="shared" si="115"/>
        <v/>
      </c>
      <c r="X72" s="2" t="str">
        <f t="shared" si="116"/>
        <v/>
      </c>
      <c r="Y72" s="2" t="str">
        <f t="shared" si="117"/>
        <v/>
      </c>
      <c r="Z72" s="2" t="str">
        <f t="shared" si="118"/>
        <v/>
      </c>
      <c r="AA72" s="2" t="str">
        <f t="shared" si="119"/>
        <v/>
      </c>
      <c r="AB72" s="2" t="str">
        <f t="shared" si="120"/>
        <v/>
      </c>
      <c r="AC72" s="2" t="str">
        <f t="shared" si="121"/>
        <v/>
      </c>
      <c r="AD72" s="2" t="str">
        <f t="shared" si="122"/>
        <v/>
      </c>
      <c r="AE72" s="2">
        <f t="shared" si="41"/>
        <v>0</v>
      </c>
      <c r="AF72" s="2" t="str">
        <f>IF(ISERROR(MATCH(V72,$U72:U72,0)),V72,"")</f>
        <v/>
      </c>
      <c r="AG72" s="2" t="str">
        <f>IF(ISERROR(MATCH(W72,$U72:V72,0)),W72,"")</f>
        <v/>
      </c>
      <c r="AH72" s="2" t="str">
        <f>IF(ISERROR(MATCH(X72,$U72:W72,0)),X72,"")</f>
        <v/>
      </c>
      <c r="AI72" s="2" t="str">
        <f>IF(ISERROR(MATCH(Y72,$U72:X72,0)),Y72,"")</f>
        <v/>
      </c>
      <c r="AJ72" s="2" t="str">
        <f>IF(ISERROR(MATCH(Z72,$U72:Y72,0)),Z72,"")</f>
        <v/>
      </c>
      <c r="AK72" s="2" t="str">
        <f>IF(ISERROR(MATCH(AA72,$U72:Z72,0)),AA72,"")</f>
        <v/>
      </c>
      <c r="AL72" s="2" t="str">
        <f>IF(ISERROR(MATCH(AB72,$U72:AA72,0)),AB72,"")</f>
        <v/>
      </c>
      <c r="AM72" s="2" t="str">
        <f>IF(ISERROR(MATCH(AC72,$U72:AB72,0)),AC72,"")</f>
        <v/>
      </c>
      <c r="AN72" s="2" t="str">
        <f>IF(ISERROR(MATCH(AD72,$U72:AC72,0)),AD72,"")</f>
        <v/>
      </c>
      <c r="AO72" s="2">
        <f t="shared" si="123"/>
        <v>0</v>
      </c>
      <c r="AP72" s="2" t="str">
        <f t="shared" si="87"/>
        <v/>
      </c>
      <c r="AQ72" s="2" t="str">
        <f t="shared" si="88"/>
        <v/>
      </c>
      <c r="AR72" s="2" t="str">
        <f t="shared" si="89"/>
        <v/>
      </c>
      <c r="AS72" s="2" t="str">
        <f t="shared" si="90"/>
        <v/>
      </c>
      <c r="AT72" s="2" t="str">
        <f t="shared" si="91"/>
        <v/>
      </c>
      <c r="AU72" s="2" t="str">
        <f t="shared" si="92"/>
        <v/>
      </c>
      <c r="AV72" s="2" t="str">
        <f t="shared" si="93"/>
        <v/>
      </c>
      <c r="AW72" s="2" t="str">
        <f t="shared" si="94"/>
        <v/>
      </c>
      <c r="AX72" s="2" t="str">
        <f t="shared" si="95"/>
        <v/>
      </c>
      <c r="AY72" s="60" t="str">
        <f t="shared" si="124"/>
        <v/>
      </c>
      <c r="AZ72" s="60" t="str">
        <f t="shared" si="125"/>
        <v/>
      </c>
      <c r="BA72" s="60" t="str">
        <f t="shared" si="126"/>
        <v/>
      </c>
      <c r="BB72" s="60" t="str">
        <f t="shared" si="127"/>
        <v/>
      </c>
      <c r="BC72" s="60" t="str">
        <f t="shared" si="128"/>
        <v/>
      </c>
      <c r="BD72" s="60" t="str">
        <f t="shared" si="129"/>
        <v/>
      </c>
      <c r="BE72" s="60" t="str">
        <f t="shared" si="130"/>
        <v/>
      </c>
      <c r="BF72" s="60" t="str">
        <f t="shared" si="131"/>
        <v/>
      </c>
      <c r="BG72" s="60" t="str">
        <f t="shared" si="132"/>
        <v/>
      </c>
      <c r="BH72" s="37" t="str">
        <f t="shared" si="106"/>
        <v>BO</v>
      </c>
      <c r="BI72" s="37" t="str">
        <f t="shared" si="133"/>
        <v>0-BO</v>
      </c>
    </row>
    <row r="73" spans="1:61" ht="21" customHeight="1" x14ac:dyDescent="0.25">
      <c r="A73" s="12">
        <v>68</v>
      </c>
      <c r="B73" s="83"/>
      <c r="C73" s="77" t="str">
        <f t="shared" si="107"/>
        <v/>
      </c>
      <c r="D73" s="77" t="str">
        <f t="shared" si="108"/>
        <v/>
      </c>
      <c r="E73" s="78" t="str">
        <f t="shared" si="109"/>
        <v/>
      </c>
      <c r="F73" s="79" t="str">
        <f t="shared" si="74"/>
        <v/>
      </c>
      <c r="G73" s="15"/>
      <c r="H73" s="15"/>
      <c r="I73" s="15"/>
      <c r="J73" s="15"/>
      <c r="K73" s="15"/>
      <c r="L73" s="15"/>
      <c r="M73" s="15"/>
      <c r="N73" s="15"/>
      <c r="O73" s="15"/>
      <c r="P73" s="70"/>
      <c r="Q73" s="80" t="str">
        <f t="shared" si="110"/>
        <v/>
      </c>
      <c r="R73" s="14"/>
      <c r="S73" s="7" t="str">
        <f t="shared" si="111"/>
        <v/>
      </c>
      <c r="T73" s="7">
        <f t="shared" si="112"/>
        <v>0</v>
      </c>
      <c r="U73" s="2">
        <f t="shared" si="113"/>
        <v>0</v>
      </c>
      <c r="V73" s="2" t="str">
        <f t="shared" si="114"/>
        <v/>
      </c>
      <c r="W73" s="2" t="str">
        <f t="shared" si="115"/>
        <v/>
      </c>
      <c r="X73" s="2" t="str">
        <f t="shared" si="116"/>
        <v/>
      </c>
      <c r="Y73" s="2" t="str">
        <f t="shared" si="117"/>
        <v/>
      </c>
      <c r="Z73" s="2" t="str">
        <f t="shared" si="118"/>
        <v/>
      </c>
      <c r="AA73" s="2" t="str">
        <f t="shared" si="119"/>
        <v/>
      </c>
      <c r="AB73" s="2" t="str">
        <f t="shared" si="120"/>
        <v/>
      </c>
      <c r="AC73" s="2" t="str">
        <f t="shared" si="121"/>
        <v/>
      </c>
      <c r="AD73" s="2" t="str">
        <f t="shared" si="122"/>
        <v/>
      </c>
      <c r="AE73" s="2">
        <f t="shared" si="41"/>
        <v>0</v>
      </c>
      <c r="AF73" s="2" t="str">
        <f>IF(ISERROR(MATCH(V73,$U73:U73,0)),V73,"")</f>
        <v/>
      </c>
      <c r="AG73" s="2" t="str">
        <f>IF(ISERROR(MATCH(W73,$U73:V73,0)),W73,"")</f>
        <v/>
      </c>
      <c r="AH73" s="2" t="str">
        <f>IF(ISERROR(MATCH(X73,$U73:W73,0)),X73,"")</f>
        <v/>
      </c>
      <c r="AI73" s="2" t="str">
        <f>IF(ISERROR(MATCH(Y73,$U73:X73,0)),Y73,"")</f>
        <v/>
      </c>
      <c r="AJ73" s="2" t="str">
        <f>IF(ISERROR(MATCH(Z73,$U73:Y73,0)),Z73,"")</f>
        <v/>
      </c>
      <c r="AK73" s="2" t="str">
        <f>IF(ISERROR(MATCH(AA73,$U73:Z73,0)),AA73,"")</f>
        <v/>
      </c>
      <c r="AL73" s="2" t="str">
        <f>IF(ISERROR(MATCH(AB73,$U73:AA73,0)),AB73,"")</f>
        <v/>
      </c>
      <c r="AM73" s="2" t="str">
        <f>IF(ISERROR(MATCH(AC73,$U73:AB73,0)),AC73,"")</f>
        <v/>
      </c>
      <c r="AN73" s="2" t="str">
        <f>IF(ISERROR(MATCH(AD73,$U73:AC73,0)),AD73,"")</f>
        <v/>
      </c>
      <c r="AO73" s="2">
        <f t="shared" si="123"/>
        <v>0</v>
      </c>
      <c r="AP73" s="2" t="str">
        <f t="shared" si="87"/>
        <v/>
      </c>
      <c r="AQ73" s="2" t="str">
        <f t="shared" si="88"/>
        <v/>
      </c>
      <c r="AR73" s="2" t="str">
        <f t="shared" si="89"/>
        <v/>
      </c>
      <c r="AS73" s="2" t="str">
        <f t="shared" si="90"/>
        <v/>
      </c>
      <c r="AT73" s="2" t="str">
        <f t="shared" si="91"/>
        <v/>
      </c>
      <c r="AU73" s="2" t="str">
        <f t="shared" si="92"/>
        <v/>
      </c>
      <c r="AV73" s="2" t="str">
        <f t="shared" si="93"/>
        <v/>
      </c>
      <c r="AW73" s="2" t="str">
        <f t="shared" si="94"/>
        <v/>
      </c>
      <c r="AX73" s="2" t="str">
        <f t="shared" si="95"/>
        <v/>
      </c>
      <c r="AY73" s="60" t="str">
        <f t="shared" si="124"/>
        <v/>
      </c>
      <c r="AZ73" s="60" t="str">
        <f t="shared" si="125"/>
        <v/>
      </c>
      <c r="BA73" s="60" t="str">
        <f t="shared" si="126"/>
        <v/>
      </c>
      <c r="BB73" s="60" t="str">
        <f t="shared" si="127"/>
        <v/>
      </c>
      <c r="BC73" s="60" t="str">
        <f t="shared" si="128"/>
        <v/>
      </c>
      <c r="BD73" s="60" t="str">
        <f t="shared" si="129"/>
        <v/>
      </c>
      <c r="BE73" s="60" t="str">
        <f t="shared" si="130"/>
        <v/>
      </c>
      <c r="BF73" s="60" t="str">
        <f t="shared" si="131"/>
        <v/>
      </c>
      <c r="BG73" s="60" t="str">
        <f t="shared" si="132"/>
        <v/>
      </c>
      <c r="BH73" s="37" t="str">
        <f t="shared" si="106"/>
        <v>BP</v>
      </c>
      <c r="BI73" s="37" t="str">
        <f t="shared" si="133"/>
        <v>0-BP</v>
      </c>
    </row>
    <row r="74" spans="1:61" ht="21" customHeight="1" x14ac:dyDescent="0.25">
      <c r="A74" s="12">
        <v>69</v>
      </c>
      <c r="B74" s="83"/>
      <c r="C74" s="77" t="str">
        <f t="shared" si="107"/>
        <v/>
      </c>
      <c r="D74" s="77" t="str">
        <f t="shared" si="108"/>
        <v/>
      </c>
      <c r="E74" s="78" t="str">
        <f t="shared" si="109"/>
        <v/>
      </c>
      <c r="F74" s="79" t="str">
        <f t="shared" si="74"/>
        <v/>
      </c>
      <c r="G74" s="15"/>
      <c r="H74" s="15"/>
      <c r="I74" s="15"/>
      <c r="J74" s="15"/>
      <c r="K74" s="15"/>
      <c r="L74" s="15"/>
      <c r="M74" s="15"/>
      <c r="N74" s="15"/>
      <c r="O74" s="15"/>
      <c r="P74" s="70"/>
      <c r="Q74" s="80" t="str">
        <f t="shared" si="110"/>
        <v/>
      </c>
      <c r="R74" s="14"/>
      <c r="S74" s="7" t="str">
        <f t="shared" si="111"/>
        <v/>
      </c>
      <c r="T74" s="7">
        <f t="shared" si="112"/>
        <v>0</v>
      </c>
      <c r="U74" s="2">
        <f t="shared" si="113"/>
        <v>0</v>
      </c>
      <c r="V74" s="2" t="str">
        <f t="shared" si="114"/>
        <v/>
      </c>
      <c r="W74" s="2" t="str">
        <f t="shared" si="115"/>
        <v/>
      </c>
      <c r="X74" s="2" t="str">
        <f t="shared" si="116"/>
        <v/>
      </c>
      <c r="Y74" s="2" t="str">
        <f t="shared" si="117"/>
        <v/>
      </c>
      <c r="Z74" s="2" t="str">
        <f t="shared" si="118"/>
        <v/>
      </c>
      <c r="AA74" s="2" t="str">
        <f t="shared" si="119"/>
        <v/>
      </c>
      <c r="AB74" s="2" t="str">
        <f t="shared" si="120"/>
        <v/>
      </c>
      <c r="AC74" s="2" t="str">
        <f t="shared" si="121"/>
        <v/>
      </c>
      <c r="AD74" s="2" t="str">
        <f t="shared" si="122"/>
        <v/>
      </c>
      <c r="AE74" s="2">
        <f t="shared" si="41"/>
        <v>0</v>
      </c>
      <c r="AF74" s="2" t="str">
        <f>IF(ISERROR(MATCH(V74,$U74:U74,0)),V74,"")</f>
        <v/>
      </c>
      <c r="AG74" s="2" t="str">
        <f>IF(ISERROR(MATCH(W74,$U74:V74,0)),W74,"")</f>
        <v/>
      </c>
      <c r="AH74" s="2" t="str">
        <f>IF(ISERROR(MATCH(X74,$U74:W74,0)),X74,"")</f>
        <v/>
      </c>
      <c r="AI74" s="2" t="str">
        <f>IF(ISERROR(MATCH(Y74,$U74:X74,0)),Y74,"")</f>
        <v/>
      </c>
      <c r="AJ74" s="2" t="str">
        <f>IF(ISERROR(MATCH(Z74,$U74:Y74,0)),Z74,"")</f>
        <v/>
      </c>
      <c r="AK74" s="2" t="str">
        <f>IF(ISERROR(MATCH(AA74,$U74:Z74,0)),AA74,"")</f>
        <v/>
      </c>
      <c r="AL74" s="2" t="str">
        <f>IF(ISERROR(MATCH(AB74,$U74:AA74,0)),AB74,"")</f>
        <v/>
      </c>
      <c r="AM74" s="2" t="str">
        <f>IF(ISERROR(MATCH(AC74,$U74:AB74,0)),AC74,"")</f>
        <v/>
      </c>
      <c r="AN74" s="2" t="str">
        <f>IF(ISERROR(MATCH(AD74,$U74:AC74,0)),AD74,"")</f>
        <v/>
      </c>
      <c r="AO74" s="2">
        <f t="shared" si="123"/>
        <v>0</v>
      </c>
      <c r="AP74" s="2" t="str">
        <f t="shared" si="87"/>
        <v/>
      </c>
      <c r="AQ74" s="2" t="str">
        <f t="shared" si="88"/>
        <v/>
      </c>
      <c r="AR74" s="2" t="str">
        <f t="shared" si="89"/>
        <v/>
      </c>
      <c r="AS74" s="2" t="str">
        <f t="shared" si="90"/>
        <v/>
      </c>
      <c r="AT74" s="2" t="str">
        <f t="shared" si="91"/>
        <v/>
      </c>
      <c r="AU74" s="2" t="str">
        <f t="shared" si="92"/>
        <v/>
      </c>
      <c r="AV74" s="2" t="str">
        <f t="shared" si="93"/>
        <v/>
      </c>
      <c r="AW74" s="2" t="str">
        <f t="shared" si="94"/>
        <v/>
      </c>
      <c r="AX74" s="2" t="str">
        <f t="shared" si="95"/>
        <v/>
      </c>
      <c r="AY74" s="60" t="str">
        <f t="shared" si="124"/>
        <v/>
      </c>
      <c r="AZ74" s="60" t="str">
        <f t="shared" si="125"/>
        <v/>
      </c>
      <c r="BA74" s="60" t="str">
        <f t="shared" si="126"/>
        <v/>
      </c>
      <c r="BB74" s="60" t="str">
        <f t="shared" si="127"/>
        <v/>
      </c>
      <c r="BC74" s="60" t="str">
        <f t="shared" si="128"/>
        <v/>
      </c>
      <c r="BD74" s="60" t="str">
        <f t="shared" si="129"/>
        <v/>
      </c>
      <c r="BE74" s="60" t="str">
        <f t="shared" si="130"/>
        <v/>
      </c>
      <c r="BF74" s="60" t="str">
        <f t="shared" si="131"/>
        <v/>
      </c>
      <c r="BG74" s="60" t="str">
        <f t="shared" si="132"/>
        <v/>
      </c>
      <c r="BH74" s="37" t="str">
        <f t="shared" si="106"/>
        <v>BQ</v>
      </c>
      <c r="BI74" s="37" t="str">
        <f t="shared" si="133"/>
        <v>0-BQ</v>
      </c>
    </row>
    <row r="75" spans="1:61" ht="21" customHeight="1" x14ac:dyDescent="0.25">
      <c r="A75" s="12">
        <v>70</v>
      </c>
      <c r="B75" s="83"/>
      <c r="C75" s="77" t="str">
        <f t="shared" si="107"/>
        <v/>
      </c>
      <c r="D75" s="77" t="str">
        <f t="shared" si="108"/>
        <v/>
      </c>
      <c r="E75" s="78" t="str">
        <f t="shared" si="109"/>
        <v/>
      </c>
      <c r="F75" s="79" t="str">
        <f t="shared" si="74"/>
        <v/>
      </c>
      <c r="G75" s="15"/>
      <c r="H75" s="15"/>
      <c r="I75" s="15"/>
      <c r="J75" s="15"/>
      <c r="K75" s="15"/>
      <c r="L75" s="15"/>
      <c r="M75" s="15"/>
      <c r="N75" s="15"/>
      <c r="O75" s="15"/>
      <c r="P75" s="70"/>
      <c r="Q75" s="80" t="str">
        <f t="shared" si="110"/>
        <v/>
      </c>
      <c r="R75" s="14"/>
      <c r="S75" s="7" t="str">
        <f t="shared" si="111"/>
        <v/>
      </c>
      <c r="T75" s="7">
        <f t="shared" si="112"/>
        <v>0</v>
      </c>
      <c r="U75" s="2">
        <f t="shared" si="113"/>
        <v>0</v>
      </c>
      <c r="V75" s="2" t="str">
        <f t="shared" si="114"/>
        <v/>
      </c>
      <c r="W75" s="2" t="str">
        <f t="shared" si="115"/>
        <v/>
      </c>
      <c r="X75" s="2" t="str">
        <f t="shared" si="116"/>
        <v/>
      </c>
      <c r="Y75" s="2" t="str">
        <f t="shared" si="117"/>
        <v/>
      </c>
      <c r="Z75" s="2" t="str">
        <f t="shared" si="118"/>
        <v/>
      </c>
      <c r="AA75" s="2" t="str">
        <f t="shared" si="119"/>
        <v/>
      </c>
      <c r="AB75" s="2" t="str">
        <f t="shared" si="120"/>
        <v/>
      </c>
      <c r="AC75" s="2" t="str">
        <f t="shared" si="121"/>
        <v/>
      </c>
      <c r="AD75" s="2" t="str">
        <f t="shared" si="122"/>
        <v/>
      </c>
      <c r="AE75" s="2">
        <f t="shared" ref="AE75:AE138" si="134">U75</f>
        <v>0</v>
      </c>
      <c r="AF75" s="2" t="str">
        <f>IF(ISERROR(MATCH(V75,$U75:U75,0)),V75,"")</f>
        <v/>
      </c>
      <c r="AG75" s="2" t="str">
        <f>IF(ISERROR(MATCH(W75,$U75:V75,0)),W75,"")</f>
        <v/>
      </c>
      <c r="AH75" s="2" t="str">
        <f>IF(ISERROR(MATCH(X75,$U75:W75,0)),X75,"")</f>
        <v/>
      </c>
      <c r="AI75" s="2" t="str">
        <f>IF(ISERROR(MATCH(Y75,$U75:X75,0)),Y75,"")</f>
        <v/>
      </c>
      <c r="AJ75" s="2" t="str">
        <f>IF(ISERROR(MATCH(Z75,$U75:Y75,0)),Z75,"")</f>
        <v/>
      </c>
      <c r="AK75" s="2" t="str">
        <f>IF(ISERROR(MATCH(AA75,$U75:Z75,0)),AA75,"")</f>
        <v/>
      </c>
      <c r="AL75" s="2" t="str">
        <f>IF(ISERROR(MATCH(AB75,$U75:AA75,0)),AB75,"")</f>
        <v/>
      </c>
      <c r="AM75" s="2" t="str">
        <f>IF(ISERROR(MATCH(AC75,$U75:AB75,0)),AC75,"")</f>
        <v/>
      </c>
      <c r="AN75" s="2" t="str">
        <f>IF(ISERROR(MATCH(AD75,$U75:AC75,0)),AD75,"")</f>
        <v/>
      </c>
      <c r="AO75" s="2">
        <f t="shared" si="123"/>
        <v>0</v>
      </c>
      <c r="AP75" s="2" t="str">
        <f t="shared" si="87"/>
        <v/>
      </c>
      <c r="AQ75" s="2" t="str">
        <f t="shared" si="88"/>
        <v/>
      </c>
      <c r="AR75" s="2" t="str">
        <f t="shared" si="89"/>
        <v/>
      </c>
      <c r="AS75" s="2" t="str">
        <f t="shared" si="90"/>
        <v/>
      </c>
      <c r="AT75" s="2" t="str">
        <f t="shared" si="91"/>
        <v/>
      </c>
      <c r="AU75" s="2" t="str">
        <f t="shared" si="92"/>
        <v/>
      </c>
      <c r="AV75" s="2" t="str">
        <f t="shared" si="93"/>
        <v/>
      </c>
      <c r="AW75" s="2" t="str">
        <f t="shared" si="94"/>
        <v/>
      </c>
      <c r="AX75" s="2" t="str">
        <f t="shared" si="95"/>
        <v/>
      </c>
      <c r="AY75" s="60" t="str">
        <f t="shared" si="124"/>
        <v/>
      </c>
      <c r="AZ75" s="60" t="str">
        <f t="shared" si="125"/>
        <v/>
      </c>
      <c r="BA75" s="60" t="str">
        <f t="shared" si="126"/>
        <v/>
      </c>
      <c r="BB75" s="60" t="str">
        <f t="shared" si="127"/>
        <v/>
      </c>
      <c r="BC75" s="60" t="str">
        <f t="shared" si="128"/>
        <v/>
      </c>
      <c r="BD75" s="60" t="str">
        <f t="shared" si="129"/>
        <v/>
      </c>
      <c r="BE75" s="60" t="str">
        <f t="shared" si="130"/>
        <v/>
      </c>
      <c r="BF75" s="60" t="str">
        <f t="shared" si="131"/>
        <v/>
      </c>
      <c r="BG75" s="60" t="str">
        <f t="shared" si="132"/>
        <v/>
      </c>
      <c r="BH75" s="37" t="str">
        <f t="shared" si="106"/>
        <v>BR</v>
      </c>
      <c r="BI75" s="37" t="str">
        <f t="shared" si="133"/>
        <v>0-BR</v>
      </c>
    </row>
    <row r="76" spans="1:61" ht="21" customHeight="1" x14ac:dyDescent="0.25">
      <c r="A76" s="12">
        <v>71</v>
      </c>
      <c r="B76" s="83"/>
      <c r="C76" s="77" t="str">
        <f t="shared" si="107"/>
        <v/>
      </c>
      <c r="D76" s="77" t="str">
        <f t="shared" si="108"/>
        <v/>
      </c>
      <c r="E76" s="78" t="str">
        <f t="shared" si="109"/>
        <v/>
      </c>
      <c r="F76" s="79" t="str">
        <f t="shared" si="74"/>
        <v/>
      </c>
      <c r="G76" s="15"/>
      <c r="H76" s="15"/>
      <c r="I76" s="15"/>
      <c r="J76" s="15"/>
      <c r="K76" s="15"/>
      <c r="L76" s="15"/>
      <c r="M76" s="15"/>
      <c r="N76" s="15"/>
      <c r="O76" s="15"/>
      <c r="P76" s="70"/>
      <c r="Q76" s="80" t="str">
        <f t="shared" si="110"/>
        <v/>
      </c>
      <c r="R76" s="14"/>
      <c r="S76" s="7" t="str">
        <f t="shared" si="111"/>
        <v/>
      </c>
      <c r="T76" s="7">
        <f t="shared" si="112"/>
        <v>0</v>
      </c>
      <c r="U76" s="2">
        <f t="shared" si="113"/>
        <v>0</v>
      </c>
      <c r="V76" s="2" t="str">
        <f t="shared" si="114"/>
        <v/>
      </c>
      <c r="W76" s="2" t="str">
        <f t="shared" si="115"/>
        <v/>
      </c>
      <c r="X76" s="2" t="str">
        <f t="shared" si="116"/>
        <v/>
      </c>
      <c r="Y76" s="2" t="str">
        <f t="shared" si="117"/>
        <v/>
      </c>
      <c r="Z76" s="2" t="str">
        <f t="shared" si="118"/>
        <v/>
      </c>
      <c r="AA76" s="2" t="str">
        <f t="shared" si="119"/>
        <v/>
      </c>
      <c r="AB76" s="2" t="str">
        <f t="shared" si="120"/>
        <v/>
      </c>
      <c r="AC76" s="2" t="str">
        <f t="shared" si="121"/>
        <v/>
      </c>
      <c r="AD76" s="2" t="str">
        <f t="shared" si="122"/>
        <v/>
      </c>
      <c r="AE76" s="2">
        <f t="shared" si="134"/>
        <v>0</v>
      </c>
      <c r="AF76" s="2" t="str">
        <f>IF(ISERROR(MATCH(V76,$U76:U76,0)),V76,"")</f>
        <v/>
      </c>
      <c r="AG76" s="2" t="str">
        <f>IF(ISERROR(MATCH(W76,$U76:V76,0)),W76,"")</f>
        <v/>
      </c>
      <c r="AH76" s="2" t="str">
        <f>IF(ISERROR(MATCH(X76,$U76:W76,0)),X76,"")</f>
        <v/>
      </c>
      <c r="AI76" s="2" t="str">
        <f>IF(ISERROR(MATCH(Y76,$U76:X76,0)),Y76,"")</f>
        <v/>
      </c>
      <c r="AJ76" s="2" t="str">
        <f>IF(ISERROR(MATCH(Z76,$U76:Y76,0)),Z76,"")</f>
        <v/>
      </c>
      <c r="AK76" s="2" t="str">
        <f>IF(ISERROR(MATCH(AA76,$U76:Z76,0)),AA76,"")</f>
        <v/>
      </c>
      <c r="AL76" s="2" t="str">
        <f>IF(ISERROR(MATCH(AB76,$U76:AA76,0)),AB76,"")</f>
        <v/>
      </c>
      <c r="AM76" s="2" t="str">
        <f>IF(ISERROR(MATCH(AC76,$U76:AB76,0)),AC76,"")</f>
        <v/>
      </c>
      <c r="AN76" s="2" t="str">
        <f>IF(ISERROR(MATCH(AD76,$U76:AC76,0)),AD76,"")</f>
        <v/>
      </c>
      <c r="AO76" s="2">
        <f t="shared" si="123"/>
        <v>0</v>
      </c>
      <c r="AP76" s="2" t="str">
        <f t="shared" si="87"/>
        <v/>
      </c>
      <c r="AQ76" s="2" t="str">
        <f t="shared" si="88"/>
        <v/>
      </c>
      <c r="AR76" s="2" t="str">
        <f t="shared" si="89"/>
        <v/>
      </c>
      <c r="AS76" s="2" t="str">
        <f t="shared" si="90"/>
        <v/>
      </c>
      <c r="AT76" s="2" t="str">
        <f t="shared" si="91"/>
        <v/>
      </c>
      <c r="AU76" s="2" t="str">
        <f t="shared" si="92"/>
        <v/>
      </c>
      <c r="AV76" s="2" t="str">
        <f t="shared" si="93"/>
        <v/>
      </c>
      <c r="AW76" s="2" t="str">
        <f t="shared" si="94"/>
        <v/>
      </c>
      <c r="AX76" s="2" t="str">
        <f t="shared" si="95"/>
        <v/>
      </c>
      <c r="AY76" s="60" t="str">
        <f t="shared" si="124"/>
        <v/>
      </c>
      <c r="AZ76" s="60" t="str">
        <f t="shared" si="125"/>
        <v/>
      </c>
      <c r="BA76" s="60" t="str">
        <f t="shared" si="126"/>
        <v/>
      </c>
      <c r="BB76" s="60" t="str">
        <f t="shared" si="127"/>
        <v/>
      </c>
      <c r="BC76" s="60" t="str">
        <f t="shared" si="128"/>
        <v/>
      </c>
      <c r="BD76" s="60" t="str">
        <f t="shared" si="129"/>
        <v/>
      </c>
      <c r="BE76" s="60" t="str">
        <f t="shared" si="130"/>
        <v/>
      </c>
      <c r="BF76" s="60" t="str">
        <f t="shared" si="131"/>
        <v/>
      </c>
      <c r="BG76" s="60" t="str">
        <f t="shared" si="132"/>
        <v/>
      </c>
      <c r="BH76" s="37" t="str">
        <f t="shared" si="106"/>
        <v>BS</v>
      </c>
      <c r="BI76" s="37" t="str">
        <f t="shared" si="133"/>
        <v>0-BS</v>
      </c>
    </row>
    <row r="77" spans="1:61" ht="21" customHeight="1" x14ac:dyDescent="0.25">
      <c r="A77" s="12">
        <v>72</v>
      </c>
      <c r="B77" s="83"/>
      <c r="C77" s="77" t="str">
        <f t="shared" si="107"/>
        <v/>
      </c>
      <c r="D77" s="77" t="str">
        <f t="shared" si="108"/>
        <v/>
      </c>
      <c r="E77" s="78" t="str">
        <f t="shared" si="109"/>
        <v/>
      </c>
      <c r="F77" s="79" t="str">
        <f t="shared" si="74"/>
        <v/>
      </c>
      <c r="G77" s="15"/>
      <c r="H77" s="15"/>
      <c r="I77" s="15"/>
      <c r="J77" s="15"/>
      <c r="K77" s="15"/>
      <c r="L77" s="15"/>
      <c r="M77" s="15"/>
      <c r="N77" s="15"/>
      <c r="O77" s="15"/>
      <c r="P77" s="70"/>
      <c r="Q77" s="80" t="str">
        <f t="shared" si="110"/>
        <v/>
      </c>
      <c r="R77" s="14"/>
      <c r="S77" s="7" t="str">
        <f t="shared" si="111"/>
        <v/>
      </c>
      <c r="T77" s="7">
        <f t="shared" si="112"/>
        <v>0</v>
      </c>
      <c r="U77" s="2">
        <f t="shared" si="113"/>
        <v>0</v>
      </c>
      <c r="V77" s="2" t="str">
        <f t="shared" si="114"/>
        <v/>
      </c>
      <c r="W77" s="2" t="str">
        <f t="shared" si="115"/>
        <v/>
      </c>
      <c r="X77" s="2" t="str">
        <f t="shared" si="116"/>
        <v/>
      </c>
      <c r="Y77" s="2" t="str">
        <f t="shared" si="117"/>
        <v/>
      </c>
      <c r="Z77" s="2" t="str">
        <f t="shared" si="118"/>
        <v/>
      </c>
      <c r="AA77" s="2" t="str">
        <f t="shared" si="119"/>
        <v/>
      </c>
      <c r="AB77" s="2" t="str">
        <f t="shared" si="120"/>
        <v/>
      </c>
      <c r="AC77" s="2" t="str">
        <f t="shared" si="121"/>
        <v/>
      </c>
      <c r="AD77" s="2" t="str">
        <f t="shared" si="122"/>
        <v/>
      </c>
      <c r="AE77" s="2">
        <f t="shared" si="134"/>
        <v>0</v>
      </c>
      <c r="AF77" s="2" t="str">
        <f>IF(ISERROR(MATCH(V77,$U77:U77,0)),V77,"")</f>
        <v/>
      </c>
      <c r="AG77" s="2" t="str">
        <f>IF(ISERROR(MATCH(W77,$U77:V77,0)),W77,"")</f>
        <v/>
      </c>
      <c r="AH77" s="2" t="str">
        <f>IF(ISERROR(MATCH(X77,$U77:W77,0)),X77,"")</f>
        <v/>
      </c>
      <c r="AI77" s="2" t="str">
        <f>IF(ISERROR(MATCH(Y77,$U77:X77,0)),Y77,"")</f>
        <v/>
      </c>
      <c r="AJ77" s="2" t="str">
        <f>IF(ISERROR(MATCH(Z77,$U77:Y77,0)),Z77,"")</f>
        <v/>
      </c>
      <c r="AK77" s="2" t="str">
        <f>IF(ISERROR(MATCH(AA77,$U77:Z77,0)),AA77,"")</f>
        <v/>
      </c>
      <c r="AL77" s="2" t="str">
        <f>IF(ISERROR(MATCH(AB77,$U77:AA77,0)),AB77,"")</f>
        <v/>
      </c>
      <c r="AM77" s="2" t="str">
        <f>IF(ISERROR(MATCH(AC77,$U77:AB77,0)),AC77,"")</f>
        <v/>
      </c>
      <c r="AN77" s="2" t="str">
        <f>IF(ISERROR(MATCH(AD77,$U77:AC77,0)),AD77,"")</f>
        <v/>
      </c>
      <c r="AO77" s="2">
        <f t="shared" si="123"/>
        <v>0</v>
      </c>
      <c r="AP77" s="2" t="str">
        <f t="shared" si="87"/>
        <v/>
      </c>
      <c r="AQ77" s="2" t="str">
        <f t="shared" si="88"/>
        <v/>
      </c>
      <c r="AR77" s="2" t="str">
        <f t="shared" si="89"/>
        <v/>
      </c>
      <c r="AS77" s="2" t="str">
        <f t="shared" si="90"/>
        <v/>
      </c>
      <c r="AT77" s="2" t="str">
        <f t="shared" si="91"/>
        <v/>
      </c>
      <c r="AU77" s="2" t="str">
        <f t="shared" si="92"/>
        <v/>
      </c>
      <c r="AV77" s="2" t="str">
        <f t="shared" si="93"/>
        <v/>
      </c>
      <c r="AW77" s="2" t="str">
        <f t="shared" si="94"/>
        <v/>
      </c>
      <c r="AX77" s="2" t="str">
        <f t="shared" si="95"/>
        <v/>
      </c>
      <c r="AY77" s="60" t="str">
        <f t="shared" si="124"/>
        <v/>
      </c>
      <c r="AZ77" s="60" t="str">
        <f t="shared" si="125"/>
        <v/>
      </c>
      <c r="BA77" s="60" t="str">
        <f t="shared" si="126"/>
        <v/>
      </c>
      <c r="BB77" s="60" t="str">
        <f t="shared" si="127"/>
        <v/>
      </c>
      <c r="BC77" s="60" t="str">
        <f t="shared" si="128"/>
        <v/>
      </c>
      <c r="BD77" s="60" t="str">
        <f t="shared" si="129"/>
        <v/>
      </c>
      <c r="BE77" s="60" t="str">
        <f t="shared" si="130"/>
        <v/>
      </c>
      <c r="BF77" s="60" t="str">
        <f t="shared" si="131"/>
        <v/>
      </c>
      <c r="BG77" s="60" t="str">
        <f t="shared" si="132"/>
        <v/>
      </c>
      <c r="BH77" s="37" t="str">
        <f t="shared" si="106"/>
        <v>BT</v>
      </c>
      <c r="BI77" s="37" t="str">
        <f t="shared" si="133"/>
        <v>0-BT</v>
      </c>
    </row>
    <row r="78" spans="1:61" ht="21" customHeight="1" x14ac:dyDescent="0.25">
      <c r="A78" s="12">
        <v>73</v>
      </c>
      <c r="B78" s="83"/>
      <c r="C78" s="77" t="str">
        <f t="shared" si="107"/>
        <v/>
      </c>
      <c r="D78" s="77" t="str">
        <f t="shared" si="108"/>
        <v/>
      </c>
      <c r="E78" s="78" t="str">
        <f t="shared" si="109"/>
        <v/>
      </c>
      <c r="F78" s="79" t="str">
        <f t="shared" si="74"/>
        <v/>
      </c>
      <c r="G78" s="15"/>
      <c r="H78" s="15"/>
      <c r="I78" s="15"/>
      <c r="J78" s="15"/>
      <c r="K78" s="15"/>
      <c r="L78" s="15"/>
      <c r="M78" s="15"/>
      <c r="N78" s="15"/>
      <c r="O78" s="15"/>
      <c r="P78" s="70"/>
      <c r="Q78" s="80" t="str">
        <f t="shared" si="110"/>
        <v/>
      </c>
      <c r="R78" s="14"/>
      <c r="S78" s="7" t="str">
        <f t="shared" si="111"/>
        <v/>
      </c>
      <c r="T78" s="7">
        <f t="shared" si="112"/>
        <v>0</v>
      </c>
      <c r="U78" s="2">
        <f t="shared" si="113"/>
        <v>0</v>
      </c>
      <c r="V78" s="2" t="str">
        <f t="shared" si="114"/>
        <v/>
      </c>
      <c r="W78" s="2" t="str">
        <f t="shared" si="115"/>
        <v/>
      </c>
      <c r="X78" s="2" t="str">
        <f t="shared" si="116"/>
        <v/>
      </c>
      <c r="Y78" s="2" t="str">
        <f t="shared" si="117"/>
        <v/>
      </c>
      <c r="Z78" s="2" t="str">
        <f t="shared" si="118"/>
        <v/>
      </c>
      <c r="AA78" s="2" t="str">
        <f t="shared" si="119"/>
        <v/>
      </c>
      <c r="AB78" s="2" t="str">
        <f t="shared" si="120"/>
        <v/>
      </c>
      <c r="AC78" s="2" t="str">
        <f t="shared" si="121"/>
        <v/>
      </c>
      <c r="AD78" s="2" t="str">
        <f t="shared" si="122"/>
        <v/>
      </c>
      <c r="AE78" s="2">
        <f t="shared" si="134"/>
        <v>0</v>
      </c>
      <c r="AF78" s="2" t="str">
        <f>IF(ISERROR(MATCH(V78,$U78:U78,0)),V78,"")</f>
        <v/>
      </c>
      <c r="AG78" s="2" t="str">
        <f>IF(ISERROR(MATCH(W78,$U78:V78,0)),W78,"")</f>
        <v/>
      </c>
      <c r="AH78" s="2" t="str">
        <f>IF(ISERROR(MATCH(X78,$U78:W78,0)),X78,"")</f>
        <v/>
      </c>
      <c r="AI78" s="2" t="str">
        <f>IF(ISERROR(MATCH(Y78,$U78:X78,0)),Y78,"")</f>
        <v/>
      </c>
      <c r="AJ78" s="2" t="str">
        <f>IF(ISERROR(MATCH(Z78,$U78:Y78,0)),Z78,"")</f>
        <v/>
      </c>
      <c r="AK78" s="2" t="str">
        <f>IF(ISERROR(MATCH(AA78,$U78:Z78,0)),AA78,"")</f>
        <v/>
      </c>
      <c r="AL78" s="2" t="str">
        <f>IF(ISERROR(MATCH(AB78,$U78:AA78,0)),AB78,"")</f>
        <v/>
      </c>
      <c r="AM78" s="2" t="str">
        <f>IF(ISERROR(MATCH(AC78,$U78:AB78,0)),AC78,"")</f>
        <v/>
      </c>
      <c r="AN78" s="2" t="str">
        <f>IF(ISERROR(MATCH(AD78,$U78:AC78,0)),AD78,"")</f>
        <v/>
      </c>
      <c r="AO78" s="2">
        <f t="shared" si="123"/>
        <v>0</v>
      </c>
      <c r="AP78" s="2" t="str">
        <f t="shared" si="87"/>
        <v/>
      </c>
      <c r="AQ78" s="2" t="str">
        <f t="shared" si="88"/>
        <v/>
      </c>
      <c r="AR78" s="2" t="str">
        <f t="shared" si="89"/>
        <v/>
      </c>
      <c r="AS78" s="2" t="str">
        <f t="shared" si="90"/>
        <v/>
      </c>
      <c r="AT78" s="2" t="str">
        <f t="shared" si="91"/>
        <v/>
      </c>
      <c r="AU78" s="2" t="str">
        <f t="shared" si="92"/>
        <v/>
      </c>
      <c r="AV78" s="2" t="str">
        <f t="shared" si="93"/>
        <v/>
      </c>
      <c r="AW78" s="2" t="str">
        <f t="shared" si="94"/>
        <v/>
      </c>
      <c r="AX78" s="2" t="str">
        <f t="shared" si="95"/>
        <v/>
      </c>
      <c r="AY78" s="60" t="str">
        <f t="shared" si="124"/>
        <v/>
      </c>
      <c r="AZ78" s="60" t="str">
        <f t="shared" si="125"/>
        <v/>
      </c>
      <c r="BA78" s="60" t="str">
        <f t="shared" si="126"/>
        <v/>
      </c>
      <c r="BB78" s="60" t="str">
        <f t="shared" si="127"/>
        <v/>
      </c>
      <c r="BC78" s="60" t="str">
        <f t="shared" si="128"/>
        <v/>
      </c>
      <c r="BD78" s="60" t="str">
        <f t="shared" si="129"/>
        <v/>
      </c>
      <c r="BE78" s="60" t="str">
        <f t="shared" si="130"/>
        <v/>
      </c>
      <c r="BF78" s="60" t="str">
        <f t="shared" si="131"/>
        <v/>
      </c>
      <c r="BG78" s="60" t="str">
        <f t="shared" si="132"/>
        <v/>
      </c>
      <c r="BH78" s="37" t="str">
        <f t="shared" si="106"/>
        <v>BU</v>
      </c>
      <c r="BI78" s="37" t="str">
        <f t="shared" si="133"/>
        <v>0-BU</v>
      </c>
    </row>
    <row r="79" spans="1:61" ht="21" customHeight="1" x14ac:dyDescent="0.25">
      <c r="A79" s="12">
        <v>74</v>
      </c>
      <c r="B79" s="83"/>
      <c r="C79" s="77" t="str">
        <f t="shared" si="107"/>
        <v/>
      </c>
      <c r="D79" s="77" t="str">
        <f t="shared" si="108"/>
        <v/>
      </c>
      <c r="E79" s="78" t="str">
        <f t="shared" si="109"/>
        <v/>
      </c>
      <c r="F79" s="79" t="str">
        <f t="shared" si="74"/>
        <v/>
      </c>
      <c r="G79" s="15"/>
      <c r="H79" s="15"/>
      <c r="I79" s="15"/>
      <c r="J79" s="15"/>
      <c r="K79" s="15"/>
      <c r="L79" s="15"/>
      <c r="M79" s="15"/>
      <c r="N79" s="15"/>
      <c r="O79" s="15"/>
      <c r="P79" s="70"/>
      <c r="Q79" s="80" t="str">
        <f t="shared" si="110"/>
        <v/>
      </c>
      <c r="R79" s="14"/>
      <c r="S79" s="7" t="str">
        <f t="shared" si="111"/>
        <v/>
      </c>
      <c r="T79" s="7">
        <f t="shared" si="112"/>
        <v>0</v>
      </c>
      <c r="U79" s="2">
        <f t="shared" si="113"/>
        <v>0</v>
      </c>
      <c r="V79" s="2" t="str">
        <f t="shared" si="114"/>
        <v/>
      </c>
      <c r="W79" s="2" t="str">
        <f t="shared" si="115"/>
        <v/>
      </c>
      <c r="X79" s="2" t="str">
        <f t="shared" si="116"/>
        <v/>
      </c>
      <c r="Y79" s="2" t="str">
        <f t="shared" si="117"/>
        <v/>
      </c>
      <c r="Z79" s="2" t="str">
        <f t="shared" si="118"/>
        <v/>
      </c>
      <c r="AA79" s="2" t="str">
        <f t="shared" si="119"/>
        <v/>
      </c>
      <c r="AB79" s="2" t="str">
        <f t="shared" si="120"/>
        <v/>
      </c>
      <c r="AC79" s="2" t="str">
        <f t="shared" si="121"/>
        <v/>
      </c>
      <c r="AD79" s="2" t="str">
        <f t="shared" si="122"/>
        <v/>
      </c>
      <c r="AE79" s="2">
        <f t="shared" si="134"/>
        <v>0</v>
      </c>
      <c r="AF79" s="2" t="str">
        <f>IF(ISERROR(MATCH(V79,$U79:U79,0)),V79,"")</f>
        <v/>
      </c>
      <c r="AG79" s="2" t="str">
        <f>IF(ISERROR(MATCH(W79,$U79:V79,0)),W79,"")</f>
        <v/>
      </c>
      <c r="AH79" s="2" t="str">
        <f>IF(ISERROR(MATCH(X79,$U79:W79,0)),X79,"")</f>
        <v/>
      </c>
      <c r="AI79" s="2" t="str">
        <f>IF(ISERROR(MATCH(Y79,$U79:X79,0)),Y79,"")</f>
        <v/>
      </c>
      <c r="AJ79" s="2" t="str">
        <f>IF(ISERROR(MATCH(Z79,$U79:Y79,0)),Z79,"")</f>
        <v/>
      </c>
      <c r="AK79" s="2" t="str">
        <f>IF(ISERROR(MATCH(AA79,$U79:Z79,0)),AA79,"")</f>
        <v/>
      </c>
      <c r="AL79" s="2" t="str">
        <f>IF(ISERROR(MATCH(AB79,$U79:AA79,0)),AB79,"")</f>
        <v/>
      </c>
      <c r="AM79" s="2" t="str">
        <f>IF(ISERROR(MATCH(AC79,$U79:AB79,0)),AC79,"")</f>
        <v/>
      </c>
      <c r="AN79" s="2" t="str">
        <f>IF(ISERROR(MATCH(AD79,$U79:AC79,0)),AD79,"")</f>
        <v/>
      </c>
      <c r="AO79" s="2">
        <f t="shared" si="123"/>
        <v>0</v>
      </c>
      <c r="AP79" s="2" t="str">
        <f t="shared" si="87"/>
        <v/>
      </c>
      <c r="AQ79" s="2" t="str">
        <f t="shared" si="88"/>
        <v/>
      </c>
      <c r="AR79" s="2" t="str">
        <f t="shared" si="89"/>
        <v/>
      </c>
      <c r="AS79" s="2" t="str">
        <f t="shared" si="90"/>
        <v/>
      </c>
      <c r="AT79" s="2" t="str">
        <f t="shared" si="91"/>
        <v/>
      </c>
      <c r="AU79" s="2" t="str">
        <f t="shared" si="92"/>
        <v/>
      </c>
      <c r="AV79" s="2" t="str">
        <f t="shared" si="93"/>
        <v/>
      </c>
      <c r="AW79" s="2" t="str">
        <f t="shared" si="94"/>
        <v/>
      </c>
      <c r="AX79" s="2" t="str">
        <f t="shared" si="95"/>
        <v/>
      </c>
      <c r="AY79" s="60" t="str">
        <f t="shared" si="124"/>
        <v/>
      </c>
      <c r="AZ79" s="60" t="str">
        <f t="shared" si="125"/>
        <v/>
      </c>
      <c r="BA79" s="60" t="str">
        <f t="shared" si="126"/>
        <v/>
      </c>
      <c r="BB79" s="60" t="str">
        <f t="shared" si="127"/>
        <v/>
      </c>
      <c r="BC79" s="60" t="str">
        <f t="shared" si="128"/>
        <v/>
      </c>
      <c r="BD79" s="60" t="str">
        <f t="shared" si="129"/>
        <v/>
      </c>
      <c r="BE79" s="60" t="str">
        <f t="shared" si="130"/>
        <v/>
      </c>
      <c r="BF79" s="60" t="str">
        <f t="shared" si="131"/>
        <v/>
      </c>
      <c r="BG79" s="60" t="str">
        <f t="shared" si="132"/>
        <v/>
      </c>
      <c r="BH79" s="37" t="str">
        <f t="shared" si="106"/>
        <v>BV</v>
      </c>
      <c r="BI79" s="37" t="str">
        <f t="shared" si="133"/>
        <v>0-BV</v>
      </c>
    </row>
    <row r="80" spans="1:61" ht="21" customHeight="1" x14ac:dyDescent="0.25">
      <c r="A80" s="12">
        <v>75</v>
      </c>
      <c r="B80" s="83"/>
      <c r="C80" s="77" t="str">
        <f t="shared" si="107"/>
        <v/>
      </c>
      <c r="D80" s="77" t="str">
        <f t="shared" si="108"/>
        <v/>
      </c>
      <c r="E80" s="78" t="str">
        <f t="shared" si="109"/>
        <v/>
      </c>
      <c r="F80" s="79" t="str">
        <f t="shared" si="74"/>
        <v/>
      </c>
      <c r="G80" s="15"/>
      <c r="H80" s="15"/>
      <c r="I80" s="15"/>
      <c r="J80" s="15"/>
      <c r="K80" s="15"/>
      <c r="L80" s="15"/>
      <c r="M80" s="15"/>
      <c r="N80" s="15"/>
      <c r="O80" s="15"/>
      <c r="P80" s="70"/>
      <c r="Q80" s="80" t="str">
        <f t="shared" si="110"/>
        <v/>
      </c>
      <c r="R80" s="14"/>
      <c r="S80" s="7" t="str">
        <f t="shared" si="111"/>
        <v/>
      </c>
      <c r="T80" s="7">
        <f t="shared" si="112"/>
        <v>0</v>
      </c>
      <c r="U80" s="2">
        <f t="shared" si="113"/>
        <v>0</v>
      </c>
      <c r="V80" s="2" t="str">
        <f t="shared" si="114"/>
        <v/>
      </c>
      <c r="W80" s="2" t="str">
        <f t="shared" si="115"/>
        <v/>
      </c>
      <c r="X80" s="2" t="str">
        <f t="shared" si="116"/>
        <v/>
      </c>
      <c r="Y80" s="2" t="str">
        <f t="shared" si="117"/>
        <v/>
      </c>
      <c r="Z80" s="2" t="str">
        <f t="shared" si="118"/>
        <v/>
      </c>
      <c r="AA80" s="2" t="str">
        <f t="shared" si="119"/>
        <v/>
      </c>
      <c r="AB80" s="2" t="str">
        <f t="shared" si="120"/>
        <v/>
      </c>
      <c r="AC80" s="2" t="str">
        <f t="shared" si="121"/>
        <v/>
      </c>
      <c r="AD80" s="2" t="str">
        <f t="shared" si="122"/>
        <v/>
      </c>
      <c r="AE80" s="2">
        <f t="shared" si="134"/>
        <v>0</v>
      </c>
      <c r="AF80" s="2" t="str">
        <f>IF(ISERROR(MATCH(V80,$U80:U80,0)),V80,"")</f>
        <v/>
      </c>
      <c r="AG80" s="2" t="str">
        <f>IF(ISERROR(MATCH(W80,$U80:V80,0)),W80,"")</f>
        <v/>
      </c>
      <c r="AH80" s="2" t="str">
        <f>IF(ISERROR(MATCH(X80,$U80:W80,0)),X80,"")</f>
        <v/>
      </c>
      <c r="AI80" s="2" t="str">
        <f>IF(ISERROR(MATCH(Y80,$U80:X80,0)),Y80,"")</f>
        <v/>
      </c>
      <c r="AJ80" s="2" t="str">
        <f>IF(ISERROR(MATCH(Z80,$U80:Y80,0)),Z80,"")</f>
        <v/>
      </c>
      <c r="AK80" s="2" t="str">
        <f>IF(ISERROR(MATCH(AA80,$U80:Z80,0)),AA80,"")</f>
        <v/>
      </c>
      <c r="AL80" s="2" t="str">
        <f>IF(ISERROR(MATCH(AB80,$U80:AA80,0)),AB80,"")</f>
        <v/>
      </c>
      <c r="AM80" s="2" t="str">
        <f>IF(ISERROR(MATCH(AC80,$U80:AB80,0)),AC80,"")</f>
        <v/>
      </c>
      <c r="AN80" s="2" t="str">
        <f>IF(ISERROR(MATCH(AD80,$U80:AC80,0)),AD80,"")</f>
        <v/>
      </c>
      <c r="AO80" s="2">
        <f t="shared" si="123"/>
        <v>0</v>
      </c>
      <c r="AP80" s="2" t="str">
        <f t="shared" si="87"/>
        <v/>
      </c>
      <c r="AQ80" s="2" t="str">
        <f t="shared" si="88"/>
        <v/>
      </c>
      <c r="AR80" s="2" t="str">
        <f t="shared" si="89"/>
        <v/>
      </c>
      <c r="AS80" s="2" t="str">
        <f t="shared" si="90"/>
        <v/>
      </c>
      <c r="AT80" s="2" t="str">
        <f t="shared" si="91"/>
        <v/>
      </c>
      <c r="AU80" s="2" t="str">
        <f t="shared" si="92"/>
        <v/>
      </c>
      <c r="AV80" s="2" t="str">
        <f t="shared" si="93"/>
        <v/>
      </c>
      <c r="AW80" s="2" t="str">
        <f t="shared" si="94"/>
        <v/>
      </c>
      <c r="AX80" s="2" t="str">
        <f t="shared" si="95"/>
        <v/>
      </c>
      <c r="AY80" s="60" t="str">
        <f t="shared" si="124"/>
        <v/>
      </c>
      <c r="AZ80" s="60" t="str">
        <f t="shared" si="125"/>
        <v/>
      </c>
      <c r="BA80" s="60" t="str">
        <f t="shared" si="126"/>
        <v/>
      </c>
      <c r="BB80" s="60" t="str">
        <f t="shared" si="127"/>
        <v/>
      </c>
      <c r="BC80" s="60" t="str">
        <f t="shared" si="128"/>
        <v/>
      </c>
      <c r="BD80" s="60" t="str">
        <f t="shared" si="129"/>
        <v/>
      </c>
      <c r="BE80" s="60" t="str">
        <f t="shared" si="130"/>
        <v/>
      </c>
      <c r="BF80" s="60" t="str">
        <f t="shared" si="131"/>
        <v/>
      </c>
      <c r="BG80" s="60" t="str">
        <f t="shared" si="132"/>
        <v/>
      </c>
      <c r="BH80" s="37" t="str">
        <f t="shared" si="106"/>
        <v>BW</v>
      </c>
      <c r="BI80" s="37" t="str">
        <f t="shared" si="133"/>
        <v>0-BW</v>
      </c>
    </row>
    <row r="81" spans="1:61" ht="21" customHeight="1" x14ac:dyDescent="0.25">
      <c r="A81" s="12">
        <v>76</v>
      </c>
      <c r="B81" s="83"/>
      <c r="C81" s="77" t="str">
        <f t="shared" si="107"/>
        <v/>
      </c>
      <c r="D81" s="77" t="str">
        <f t="shared" si="108"/>
        <v/>
      </c>
      <c r="E81" s="78" t="str">
        <f t="shared" si="109"/>
        <v/>
      </c>
      <c r="F81" s="79" t="str">
        <f t="shared" si="74"/>
        <v/>
      </c>
      <c r="G81" s="15"/>
      <c r="H81" s="15"/>
      <c r="I81" s="15"/>
      <c r="J81" s="15"/>
      <c r="K81" s="15"/>
      <c r="L81" s="15"/>
      <c r="M81" s="15"/>
      <c r="N81" s="15"/>
      <c r="O81" s="15"/>
      <c r="P81" s="70"/>
      <c r="Q81" s="80" t="str">
        <f t="shared" si="110"/>
        <v/>
      </c>
      <c r="R81" s="14"/>
      <c r="S81" s="7" t="str">
        <f t="shared" si="111"/>
        <v/>
      </c>
      <c r="T81" s="7">
        <f t="shared" si="112"/>
        <v>0</v>
      </c>
      <c r="U81" s="2">
        <f t="shared" si="113"/>
        <v>0</v>
      </c>
      <c r="V81" s="2" t="str">
        <f t="shared" si="114"/>
        <v/>
      </c>
      <c r="W81" s="2" t="str">
        <f t="shared" si="115"/>
        <v/>
      </c>
      <c r="X81" s="2" t="str">
        <f t="shared" si="116"/>
        <v/>
      </c>
      <c r="Y81" s="2" t="str">
        <f t="shared" si="117"/>
        <v/>
      </c>
      <c r="Z81" s="2" t="str">
        <f t="shared" si="118"/>
        <v/>
      </c>
      <c r="AA81" s="2" t="str">
        <f t="shared" si="119"/>
        <v/>
      </c>
      <c r="AB81" s="2" t="str">
        <f t="shared" si="120"/>
        <v/>
      </c>
      <c r="AC81" s="2" t="str">
        <f t="shared" si="121"/>
        <v/>
      </c>
      <c r="AD81" s="2" t="str">
        <f t="shared" si="122"/>
        <v/>
      </c>
      <c r="AE81" s="2">
        <f t="shared" si="134"/>
        <v>0</v>
      </c>
      <c r="AF81" s="2" t="str">
        <f>IF(ISERROR(MATCH(V81,$U81:U81,0)),V81,"")</f>
        <v/>
      </c>
      <c r="AG81" s="2" t="str">
        <f>IF(ISERROR(MATCH(W81,$U81:V81,0)),W81,"")</f>
        <v/>
      </c>
      <c r="AH81" s="2" t="str">
        <f>IF(ISERROR(MATCH(X81,$U81:W81,0)),X81,"")</f>
        <v/>
      </c>
      <c r="AI81" s="2" t="str">
        <f>IF(ISERROR(MATCH(Y81,$U81:X81,0)),Y81,"")</f>
        <v/>
      </c>
      <c r="AJ81" s="2" t="str">
        <f>IF(ISERROR(MATCH(Z81,$U81:Y81,0)),Z81,"")</f>
        <v/>
      </c>
      <c r="AK81" s="2" t="str">
        <f>IF(ISERROR(MATCH(AA81,$U81:Z81,0)),AA81,"")</f>
        <v/>
      </c>
      <c r="AL81" s="2" t="str">
        <f>IF(ISERROR(MATCH(AB81,$U81:AA81,0)),AB81,"")</f>
        <v/>
      </c>
      <c r="AM81" s="2" t="str">
        <f>IF(ISERROR(MATCH(AC81,$U81:AB81,0)),AC81,"")</f>
        <v/>
      </c>
      <c r="AN81" s="2" t="str">
        <f>IF(ISERROR(MATCH(AD81,$U81:AC81,0)),AD81,"")</f>
        <v/>
      </c>
      <c r="AO81" s="2">
        <f t="shared" si="123"/>
        <v>0</v>
      </c>
      <c r="AP81" s="2" t="str">
        <f t="shared" si="87"/>
        <v/>
      </c>
      <c r="AQ81" s="2" t="str">
        <f t="shared" si="88"/>
        <v/>
      </c>
      <c r="AR81" s="2" t="str">
        <f t="shared" si="89"/>
        <v/>
      </c>
      <c r="AS81" s="2" t="str">
        <f t="shared" si="90"/>
        <v/>
      </c>
      <c r="AT81" s="2" t="str">
        <f t="shared" si="91"/>
        <v/>
      </c>
      <c r="AU81" s="2" t="str">
        <f t="shared" si="92"/>
        <v/>
      </c>
      <c r="AV81" s="2" t="str">
        <f t="shared" si="93"/>
        <v/>
      </c>
      <c r="AW81" s="2" t="str">
        <f t="shared" si="94"/>
        <v/>
      </c>
      <c r="AX81" s="2" t="str">
        <f t="shared" si="95"/>
        <v/>
      </c>
      <c r="AY81" s="60" t="str">
        <f t="shared" si="124"/>
        <v/>
      </c>
      <c r="AZ81" s="60" t="str">
        <f t="shared" si="125"/>
        <v/>
      </c>
      <c r="BA81" s="60" t="str">
        <f t="shared" si="126"/>
        <v/>
      </c>
      <c r="BB81" s="60" t="str">
        <f t="shared" si="127"/>
        <v/>
      </c>
      <c r="BC81" s="60" t="str">
        <f t="shared" si="128"/>
        <v/>
      </c>
      <c r="BD81" s="60" t="str">
        <f t="shared" si="129"/>
        <v/>
      </c>
      <c r="BE81" s="60" t="str">
        <f t="shared" si="130"/>
        <v/>
      </c>
      <c r="BF81" s="60" t="str">
        <f t="shared" si="131"/>
        <v/>
      </c>
      <c r="BG81" s="60" t="str">
        <f t="shared" si="132"/>
        <v/>
      </c>
      <c r="BH81" s="37" t="str">
        <f t="shared" si="106"/>
        <v>BX</v>
      </c>
      <c r="BI81" s="37" t="str">
        <f t="shared" si="133"/>
        <v>0-BX</v>
      </c>
    </row>
    <row r="82" spans="1:61" ht="21" customHeight="1" x14ac:dyDescent="0.25">
      <c r="A82" s="12">
        <v>77</v>
      </c>
      <c r="B82" s="83"/>
      <c r="C82" s="77" t="str">
        <f t="shared" si="107"/>
        <v/>
      </c>
      <c r="D82" s="77" t="str">
        <f t="shared" si="108"/>
        <v/>
      </c>
      <c r="E82" s="78" t="str">
        <f t="shared" si="109"/>
        <v/>
      </c>
      <c r="F82" s="79" t="str">
        <f t="shared" si="74"/>
        <v/>
      </c>
      <c r="G82" s="15"/>
      <c r="H82" s="15"/>
      <c r="I82" s="15"/>
      <c r="J82" s="15"/>
      <c r="K82" s="15"/>
      <c r="L82" s="15"/>
      <c r="M82" s="15"/>
      <c r="N82" s="15"/>
      <c r="O82" s="15"/>
      <c r="P82" s="70"/>
      <c r="Q82" s="80" t="str">
        <f t="shared" si="110"/>
        <v/>
      </c>
      <c r="R82" s="14"/>
      <c r="S82" s="7" t="str">
        <f t="shared" si="111"/>
        <v/>
      </c>
      <c r="T82" s="7">
        <f t="shared" si="112"/>
        <v>0</v>
      </c>
      <c r="U82" s="2">
        <f t="shared" si="113"/>
        <v>0</v>
      </c>
      <c r="V82" s="2" t="str">
        <f t="shared" si="114"/>
        <v/>
      </c>
      <c r="W82" s="2" t="str">
        <f t="shared" si="115"/>
        <v/>
      </c>
      <c r="X82" s="2" t="str">
        <f t="shared" si="116"/>
        <v/>
      </c>
      <c r="Y82" s="2" t="str">
        <f t="shared" si="117"/>
        <v/>
      </c>
      <c r="Z82" s="2" t="str">
        <f t="shared" si="118"/>
        <v/>
      </c>
      <c r="AA82" s="2" t="str">
        <f t="shared" si="119"/>
        <v/>
      </c>
      <c r="AB82" s="2" t="str">
        <f t="shared" si="120"/>
        <v/>
      </c>
      <c r="AC82" s="2" t="str">
        <f t="shared" si="121"/>
        <v/>
      </c>
      <c r="AD82" s="2" t="str">
        <f t="shared" si="122"/>
        <v/>
      </c>
      <c r="AE82" s="2">
        <f t="shared" si="134"/>
        <v>0</v>
      </c>
      <c r="AF82" s="2" t="str">
        <f>IF(ISERROR(MATCH(V82,$U82:U82,0)),V82,"")</f>
        <v/>
      </c>
      <c r="AG82" s="2" t="str">
        <f>IF(ISERROR(MATCH(W82,$U82:V82,0)),W82,"")</f>
        <v/>
      </c>
      <c r="AH82" s="2" t="str">
        <f>IF(ISERROR(MATCH(X82,$U82:W82,0)),X82,"")</f>
        <v/>
      </c>
      <c r="AI82" s="2" t="str">
        <f>IF(ISERROR(MATCH(Y82,$U82:X82,0)),Y82,"")</f>
        <v/>
      </c>
      <c r="AJ82" s="2" t="str">
        <f>IF(ISERROR(MATCH(Z82,$U82:Y82,0)),Z82,"")</f>
        <v/>
      </c>
      <c r="AK82" s="2" t="str">
        <f>IF(ISERROR(MATCH(AA82,$U82:Z82,0)),AA82,"")</f>
        <v/>
      </c>
      <c r="AL82" s="2" t="str">
        <f>IF(ISERROR(MATCH(AB82,$U82:AA82,0)),AB82,"")</f>
        <v/>
      </c>
      <c r="AM82" s="2" t="str">
        <f>IF(ISERROR(MATCH(AC82,$U82:AB82,0)),AC82,"")</f>
        <v/>
      </c>
      <c r="AN82" s="2" t="str">
        <f>IF(ISERROR(MATCH(AD82,$U82:AC82,0)),AD82,"")</f>
        <v/>
      </c>
      <c r="AO82" s="2">
        <f t="shared" si="123"/>
        <v>0</v>
      </c>
      <c r="AP82" s="2" t="str">
        <f t="shared" si="87"/>
        <v/>
      </c>
      <c r="AQ82" s="2" t="str">
        <f t="shared" si="88"/>
        <v/>
      </c>
      <c r="AR82" s="2" t="str">
        <f t="shared" si="89"/>
        <v/>
      </c>
      <c r="AS82" s="2" t="str">
        <f t="shared" si="90"/>
        <v/>
      </c>
      <c r="AT82" s="2" t="str">
        <f t="shared" si="91"/>
        <v/>
      </c>
      <c r="AU82" s="2" t="str">
        <f t="shared" si="92"/>
        <v/>
      </c>
      <c r="AV82" s="2" t="str">
        <f t="shared" si="93"/>
        <v/>
      </c>
      <c r="AW82" s="2" t="str">
        <f t="shared" si="94"/>
        <v/>
      </c>
      <c r="AX82" s="2" t="str">
        <f t="shared" si="95"/>
        <v/>
      </c>
      <c r="AY82" s="60" t="str">
        <f t="shared" si="124"/>
        <v/>
      </c>
      <c r="AZ82" s="60" t="str">
        <f t="shared" si="125"/>
        <v/>
      </c>
      <c r="BA82" s="60" t="str">
        <f t="shared" si="126"/>
        <v/>
      </c>
      <c r="BB82" s="60" t="str">
        <f t="shared" si="127"/>
        <v/>
      </c>
      <c r="BC82" s="60" t="str">
        <f t="shared" si="128"/>
        <v/>
      </c>
      <c r="BD82" s="60" t="str">
        <f t="shared" si="129"/>
        <v/>
      </c>
      <c r="BE82" s="60" t="str">
        <f t="shared" si="130"/>
        <v/>
      </c>
      <c r="BF82" s="60" t="str">
        <f t="shared" si="131"/>
        <v/>
      </c>
      <c r="BG82" s="60" t="str">
        <f t="shared" si="132"/>
        <v/>
      </c>
      <c r="BH82" s="37" t="str">
        <f t="shared" si="106"/>
        <v>BY</v>
      </c>
      <c r="BI82" s="37" t="str">
        <f t="shared" si="133"/>
        <v>0-BY</v>
      </c>
    </row>
    <row r="83" spans="1:61" ht="21" customHeight="1" x14ac:dyDescent="0.25">
      <c r="A83" s="12">
        <v>78</v>
      </c>
      <c r="B83" s="83"/>
      <c r="C83" s="77" t="str">
        <f t="shared" si="107"/>
        <v/>
      </c>
      <c r="D83" s="77" t="str">
        <f t="shared" si="108"/>
        <v/>
      </c>
      <c r="E83" s="78" t="str">
        <f t="shared" si="109"/>
        <v/>
      </c>
      <c r="F83" s="79" t="str">
        <f t="shared" si="74"/>
        <v/>
      </c>
      <c r="G83" s="15"/>
      <c r="H83" s="15"/>
      <c r="I83" s="15"/>
      <c r="J83" s="15"/>
      <c r="K83" s="15"/>
      <c r="L83" s="15"/>
      <c r="M83" s="15"/>
      <c r="N83" s="15"/>
      <c r="O83" s="15"/>
      <c r="P83" s="70"/>
      <c r="Q83" s="80" t="str">
        <f t="shared" si="110"/>
        <v/>
      </c>
      <c r="R83" s="14"/>
      <c r="S83" s="7" t="str">
        <f t="shared" si="111"/>
        <v/>
      </c>
      <c r="T83" s="7">
        <f t="shared" si="112"/>
        <v>0</v>
      </c>
      <c r="U83" s="2">
        <f t="shared" si="113"/>
        <v>0</v>
      </c>
      <c r="V83" s="2" t="str">
        <f t="shared" si="114"/>
        <v/>
      </c>
      <c r="W83" s="2" t="str">
        <f t="shared" si="115"/>
        <v/>
      </c>
      <c r="X83" s="2" t="str">
        <f t="shared" si="116"/>
        <v/>
      </c>
      <c r="Y83" s="2" t="str">
        <f t="shared" si="117"/>
        <v/>
      </c>
      <c r="Z83" s="2" t="str">
        <f t="shared" si="118"/>
        <v/>
      </c>
      <c r="AA83" s="2" t="str">
        <f t="shared" si="119"/>
        <v/>
      </c>
      <c r="AB83" s="2" t="str">
        <f t="shared" si="120"/>
        <v/>
      </c>
      <c r="AC83" s="2" t="str">
        <f t="shared" si="121"/>
        <v/>
      </c>
      <c r="AD83" s="2" t="str">
        <f t="shared" si="122"/>
        <v/>
      </c>
      <c r="AE83" s="2">
        <f t="shared" si="134"/>
        <v>0</v>
      </c>
      <c r="AF83" s="2" t="str">
        <f>IF(ISERROR(MATCH(V83,$U83:U83,0)),V83,"")</f>
        <v/>
      </c>
      <c r="AG83" s="2" t="str">
        <f>IF(ISERROR(MATCH(W83,$U83:V83,0)),W83,"")</f>
        <v/>
      </c>
      <c r="AH83" s="2" t="str">
        <f>IF(ISERROR(MATCH(X83,$U83:W83,0)),X83,"")</f>
        <v/>
      </c>
      <c r="AI83" s="2" t="str">
        <f>IF(ISERROR(MATCH(Y83,$U83:X83,0)),Y83,"")</f>
        <v/>
      </c>
      <c r="AJ83" s="2" t="str">
        <f>IF(ISERROR(MATCH(Z83,$U83:Y83,0)),Z83,"")</f>
        <v/>
      </c>
      <c r="AK83" s="2" t="str">
        <f>IF(ISERROR(MATCH(AA83,$U83:Z83,0)),AA83,"")</f>
        <v/>
      </c>
      <c r="AL83" s="2" t="str">
        <f>IF(ISERROR(MATCH(AB83,$U83:AA83,0)),AB83,"")</f>
        <v/>
      </c>
      <c r="AM83" s="2" t="str">
        <f>IF(ISERROR(MATCH(AC83,$U83:AB83,0)),AC83,"")</f>
        <v/>
      </c>
      <c r="AN83" s="2" t="str">
        <f>IF(ISERROR(MATCH(AD83,$U83:AC83,0)),AD83,"")</f>
        <v/>
      </c>
      <c r="AO83" s="2">
        <f t="shared" si="123"/>
        <v>0</v>
      </c>
      <c r="AP83" s="2" t="str">
        <f t="shared" si="87"/>
        <v/>
      </c>
      <c r="AQ83" s="2" t="str">
        <f t="shared" si="88"/>
        <v/>
      </c>
      <c r="AR83" s="2" t="str">
        <f t="shared" si="89"/>
        <v/>
      </c>
      <c r="AS83" s="2" t="str">
        <f t="shared" si="90"/>
        <v/>
      </c>
      <c r="AT83" s="2" t="str">
        <f t="shared" si="91"/>
        <v/>
      </c>
      <c r="AU83" s="2" t="str">
        <f t="shared" si="92"/>
        <v/>
      </c>
      <c r="AV83" s="2" t="str">
        <f t="shared" si="93"/>
        <v/>
      </c>
      <c r="AW83" s="2" t="str">
        <f t="shared" si="94"/>
        <v/>
      </c>
      <c r="AX83" s="2" t="str">
        <f t="shared" si="95"/>
        <v/>
      </c>
      <c r="AY83" s="60" t="str">
        <f t="shared" si="124"/>
        <v/>
      </c>
      <c r="AZ83" s="60" t="str">
        <f t="shared" si="125"/>
        <v/>
      </c>
      <c r="BA83" s="60" t="str">
        <f t="shared" si="126"/>
        <v/>
      </c>
      <c r="BB83" s="60" t="str">
        <f t="shared" si="127"/>
        <v/>
      </c>
      <c r="BC83" s="60" t="str">
        <f t="shared" si="128"/>
        <v/>
      </c>
      <c r="BD83" s="60" t="str">
        <f t="shared" si="129"/>
        <v/>
      </c>
      <c r="BE83" s="60" t="str">
        <f t="shared" si="130"/>
        <v/>
      </c>
      <c r="BF83" s="60" t="str">
        <f t="shared" si="131"/>
        <v/>
      </c>
      <c r="BG83" s="60" t="str">
        <f t="shared" si="132"/>
        <v/>
      </c>
      <c r="BH83" s="37" t="str">
        <f t="shared" si="106"/>
        <v>BZ</v>
      </c>
      <c r="BI83" s="37" t="str">
        <f t="shared" si="133"/>
        <v>0-BZ</v>
      </c>
    </row>
    <row r="84" spans="1:61" ht="21" customHeight="1" x14ac:dyDescent="0.25">
      <c r="A84" s="12">
        <v>79</v>
      </c>
      <c r="B84" s="83"/>
      <c r="C84" s="77" t="str">
        <f t="shared" si="107"/>
        <v/>
      </c>
      <c r="D84" s="77" t="str">
        <f t="shared" si="108"/>
        <v/>
      </c>
      <c r="E84" s="78" t="str">
        <f t="shared" si="109"/>
        <v/>
      </c>
      <c r="F84" s="79" t="str">
        <f t="shared" si="74"/>
        <v/>
      </c>
      <c r="G84" s="15"/>
      <c r="H84" s="15"/>
      <c r="I84" s="15"/>
      <c r="J84" s="15"/>
      <c r="K84" s="15"/>
      <c r="L84" s="15"/>
      <c r="M84" s="15"/>
      <c r="N84" s="15"/>
      <c r="O84" s="15"/>
      <c r="P84" s="70"/>
      <c r="Q84" s="80" t="str">
        <f t="shared" si="110"/>
        <v/>
      </c>
      <c r="R84" s="14"/>
      <c r="S84" s="7" t="str">
        <f t="shared" si="111"/>
        <v/>
      </c>
      <c r="T84" s="7">
        <f t="shared" si="112"/>
        <v>0</v>
      </c>
      <c r="U84" s="2">
        <f t="shared" si="113"/>
        <v>0</v>
      </c>
      <c r="V84" s="2" t="str">
        <f t="shared" si="114"/>
        <v/>
      </c>
      <c r="W84" s="2" t="str">
        <f t="shared" si="115"/>
        <v/>
      </c>
      <c r="X84" s="2" t="str">
        <f t="shared" si="116"/>
        <v/>
      </c>
      <c r="Y84" s="2" t="str">
        <f t="shared" si="117"/>
        <v/>
      </c>
      <c r="Z84" s="2" t="str">
        <f t="shared" si="118"/>
        <v/>
      </c>
      <c r="AA84" s="2" t="str">
        <f t="shared" si="119"/>
        <v/>
      </c>
      <c r="AB84" s="2" t="str">
        <f t="shared" si="120"/>
        <v/>
      </c>
      <c r="AC84" s="2" t="str">
        <f t="shared" si="121"/>
        <v/>
      </c>
      <c r="AD84" s="2" t="str">
        <f t="shared" si="122"/>
        <v/>
      </c>
      <c r="AE84" s="2">
        <f t="shared" si="134"/>
        <v>0</v>
      </c>
      <c r="AF84" s="2" t="str">
        <f>IF(ISERROR(MATCH(V84,$U84:U84,0)),V84,"")</f>
        <v/>
      </c>
      <c r="AG84" s="2" t="str">
        <f>IF(ISERROR(MATCH(W84,$U84:V84,0)),W84,"")</f>
        <v/>
      </c>
      <c r="AH84" s="2" t="str">
        <f>IF(ISERROR(MATCH(X84,$U84:W84,0)),X84,"")</f>
        <v/>
      </c>
      <c r="AI84" s="2" t="str">
        <f>IF(ISERROR(MATCH(Y84,$U84:X84,0)),Y84,"")</f>
        <v/>
      </c>
      <c r="AJ84" s="2" t="str">
        <f>IF(ISERROR(MATCH(Z84,$U84:Y84,0)),Z84,"")</f>
        <v/>
      </c>
      <c r="AK84" s="2" t="str">
        <f>IF(ISERROR(MATCH(AA84,$U84:Z84,0)),AA84,"")</f>
        <v/>
      </c>
      <c r="AL84" s="2" t="str">
        <f>IF(ISERROR(MATCH(AB84,$U84:AA84,0)),AB84,"")</f>
        <v/>
      </c>
      <c r="AM84" s="2" t="str">
        <f>IF(ISERROR(MATCH(AC84,$U84:AB84,0)),AC84,"")</f>
        <v/>
      </c>
      <c r="AN84" s="2" t="str">
        <f>IF(ISERROR(MATCH(AD84,$U84:AC84,0)),AD84,"")</f>
        <v/>
      </c>
      <c r="AO84" s="2">
        <f t="shared" si="123"/>
        <v>0</v>
      </c>
      <c r="AP84" s="2" t="str">
        <f t="shared" si="87"/>
        <v/>
      </c>
      <c r="AQ84" s="2" t="str">
        <f t="shared" si="88"/>
        <v/>
      </c>
      <c r="AR84" s="2" t="str">
        <f t="shared" si="89"/>
        <v/>
      </c>
      <c r="AS84" s="2" t="str">
        <f t="shared" si="90"/>
        <v/>
      </c>
      <c r="AT84" s="2" t="str">
        <f t="shared" si="91"/>
        <v/>
      </c>
      <c r="AU84" s="2" t="str">
        <f t="shared" si="92"/>
        <v/>
      </c>
      <c r="AV84" s="2" t="str">
        <f t="shared" si="93"/>
        <v/>
      </c>
      <c r="AW84" s="2" t="str">
        <f t="shared" si="94"/>
        <v/>
      </c>
      <c r="AX84" s="2" t="str">
        <f t="shared" si="95"/>
        <v/>
      </c>
      <c r="AY84" s="60" t="str">
        <f t="shared" si="124"/>
        <v/>
      </c>
      <c r="AZ84" s="60" t="str">
        <f t="shared" si="125"/>
        <v/>
      </c>
      <c r="BA84" s="60" t="str">
        <f t="shared" si="126"/>
        <v/>
      </c>
      <c r="BB84" s="60" t="str">
        <f t="shared" si="127"/>
        <v/>
      </c>
      <c r="BC84" s="60" t="str">
        <f t="shared" si="128"/>
        <v/>
      </c>
      <c r="BD84" s="60" t="str">
        <f t="shared" si="129"/>
        <v/>
      </c>
      <c r="BE84" s="60" t="str">
        <f t="shared" si="130"/>
        <v/>
      </c>
      <c r="BF84" s="60" t="str">
        <f t="shared" si="131"/>
        <v/>
      </c>
      <c r="BG84" s="60" t="str">
        <f t="shared" si="132"/>
        <v/>
      </c>
      <c r="BH84" s="37" t="str">
        <f t="shared" si="106"/>
        <v>CA</v>
      </c>
      <c r="BI84" s="37" t="str">
        <f t="shared" si="133"/>
        <v>0-CA</v>
      </c>
    </row>
    <row r="85" spans="1:61" ht="21" customHeight="1" x14ac:dyDescent="0.25">
      <c r="A85" s="12">
        <v>80</v>
      </c>
      <c r="B85" s="83"/>
      <c r="C85" s="77" t="str">
        <f t="shared" si="107"/>
        <v/>
      </c>
      <c r="D85" s="77" t="str">
        <f t="shared" si="108"/>
        <v/>
      </c>
      <c r="E85" s="78" t="str">
        <f t="shared" si="109"/>
        <v/>
      </c>
      <c r="F85" s="79" t="str">
        <f t="shared" si="74"/>
        <v/>
      </c>
      <c r="G85" s="15"/>
      <c r="H85" s="15"/>
      <c r="I85" s="15"/>
      <c r="J85" s="15"/>
      <c r="K85" s="15"/>
      <c r="L85" s="15"/>
      <c r="M85" s="15"/>
      <c r="N85" s="15"/>
      <c r="O85" s="15"/>
      <c r="P85" s="70"/>
      <c r="Q85" s="80" t="str">
        <f t="shared" si="110"/>
        <v/>
      </c>
      <c r="R85" s="14"/>
      <c r="S85" s="7" t="str">
        <f t="shared" si="111"/>
        <v/>
      </c>
      <c r="T85" s="7">
        <f t="shared" si="112"/>
        <v>0</v>
      </c>
      <c r="U85" s="2">
        <f t="shared" si="113"/>
        <v>0</v>
      </c>
      <c r="V85" s="2" t="str">
        <f t="shared" si="114"/>
        <v/>
      </c>
      <c r="W85" s="2" t="str">
        <f t="shared" si="115"/>
        <v/>
      </c>
      <c r="X85" s="2" t="str">
        <f t="shared" si="116"/>
        <v/>
      </c>
      <c r="Y85" s="2" t="str">
        <f t="shared" si="117"/>
        <v/>
      </c>
      <c r="Z85" s="2" t="str">
        <f t="shared" si="118"/>
        <v/>
      </c>
      <c r="AA85" s="2" t="str">
        <f t="shared" si="119"/>
        <v/>
      </c>
      <c r="AB85" s="2" t="str">
        <f t="shared" si="120"/>
        <v/>
      </c>
      <c r="AC85" s="2" t="str">
        <f t="shared" si="121"/>
        <v/>
      </c>
      <c r="AD85" s="2" t="str">
        <f t="shared" si="122"/>
        <v/>
      </c>
      <c r="AE85" s="2">
        <f t="shared" si="134"/>
        <v>0</v>
      </c>
      <c r="AF85" s="2" t="str">
        <f>IF(ISERROR(MATCH(V85,$U85:U85,0)),V85,"")</f>
        <v/>
      </c>
      <c r="AG85" s="2" t="str">
        <f>IF(ISERROR(MATCH(W85,$U85:V85,0)),W85,"")</f>
        <v/>
      </c>
      <c r="AH85" s="2" t="str">
        <f>IF(ISERROR(MATCH(X85,$U85:W85,0)),X85,"")</f>
        <v/>
      </c>
      <c r="AI85" s="2" t="str">
        <f>IF(ISERROR(MATCH(Y85,$U85:X85,0)),Y85,"")</f>
        <v/>
      </c>
      <c r="AJ85" s="2" t="str">
        <f>IF(ISERROR(MATCH(Z85,$U85:Y85,0)),Z85,"")</f>
        <v/>
      </c>
      <c r="AK85" s="2" t="str">
        <f>IF(ISERROR(MATCH(AA85,$U85:Z85,0)),AA85,"")</f>
        <v/>
      </c>
      <c r="AL85" s="2" t="str">
        <f>IF(ISERROR(MATCH(AB85,$U85:AA85,0)),AB85,"")</f>
        <v/>
      </c>
      <c r="AM85" s="2" t="str">
        <f>IF(ISERROR(MATCH(AC85,$U85:AB85,0)),AC85,"")</f>
        <v/>
      </c>
      <c r="AN85" s="2" t="str">
        <f>IF(ISERROR(MATCH(AD85,$U85:AC85,0)),AD85,"")</f>
        <v/>
      </c>
      <c r="AO85" s="2">
        <f t="shared" si="123"/>
        <v>0</v>
      </c>
      <c r="AP85" s="2" t="str">
        <f t="shared" si="87"/>
        <v/>
      </c>
      <c r="AQ85" s="2" t="str">
        <f t="shared" si="88"/>
        <v/>
      </c>
      <c r="AR85" s="2" t="str">
        <f t="shared" si="89"/>
        <v/>
      </c>
      <c r="AS85" s="2" t="str">
        <f t="shared" si="90"/>
        <v/>
      </c>
      <c r="AT85" s="2" t="str">
        <f t="shared" si="91"/>
        <v/>
      </c>
      <c r="AU85" s="2" t="str">
        <f t="shared" si="92"/>
        <v/>
      </c>
      <c r="AV85" s="2" t="str">
        <f t="shared" si="93"/>
        <v/>
      </c>
      <c r="AW85" s="2" t="str">
        <f t="shared" si="94"/>
        <v/>
      </c>
      <c r="AX85" s="2" t="str">
        <f t="shared" si="95"/>
        <v/>
      </c>
      <c r="AY85" s="60" t="str">
        <f t="shared" si="124"/>
        <v/>
      </c>
      <c r="AZ85" s="60" t="str">
        <f t="shared" si="125"/>
        <v/>
      </c>
      <c r="BA85" s="60" t="str">
        <f t="shared" si="126"/>
        <v/>
      </c>
      <c r="BB85" s="60" t="str">
        <f t="shared" si="127"/>
        <v/>
      </c>
      <c r="BC85" s="60" t="str">
        <f t="shared" si="128"/>
        <v/>
      </c>
      <c r="BD85" s="60" t="str">
        <f t="shared" si="129"/>
        <v/>
      </c>
      <c r="BE85" s="60" t="str">
        <f t="shared" si="130"/>
        <v/>
      </c>
      <c r="BF85" s="60" t="str">
        <f t="shared" si="131"/>
        <v/>
      </c>
      <c r="BG85" s="60" t="str">
        <f t="shared" si="132"/>
        <v/>
      </c>
      <c r="BH85" s="37" t="str">
        <f t="shared" si="106"/>
        <v>CB</v>
      </c>
      <c r="BI85" s="37" t="str">
        <f t="shared" si="133"/>
        <v>0-CB</v>
      </c>
    </row>
    <row r="86" spans="1:61" ht="21" customHeight="1" x14ac:dyDescent="0.25">
      <c r="A86" s="12">
        <v>81</v>
      </c>
      <c r="B86" s="83"/>
      <c r="C86" s="77" t="str">
        <f t="shared" si="107"/>
        <v/>
      </c>
      <c r="D86" s="77" t="str">
        <f t="shared" si="108"/>
        <v/>
      </c>
      <c r="E86" s="78" t="str">
        <f t="shared" si="109"/>
        <v/>
      </c>
      <c r="F86" s="79" t="str">
        <f t="shared" si="74"/>
        <v/>
      </c>
      <c r="G86" s="15"/>
      <c r="H86" s="15"/>
      <c r="I86" s="15"/>
      <c r="J86" s="15"/>
      <c r="K86" s="15"/>
      <c r="L86" s="15"/>
      <c r="M86" s="15"/>
      <c r="N86" s="15"/>
      <c r="O86" s="15"/>
      <c r="P86" s="70"/>
      <c r="Q86" s="80" t="str">
        <f t="shared" si="110"/>
        <v/>
      </c>
      <c r="R86" s="14"/>
      <c r="S86" s="7" t="str">
        <f t="shared" si="111"/>
        <v/>
      </c>
      <c r="T86" s="7">
        <f t="shared" si="112"/>
        <v>0</v>
      </c>
      <c r="U86" s="2">
        <f t="shared" si="113"/>
        <v>0</v>
      </c>
      <c r="V86" s="2" t="str">
        <f t="shared" si="114"/>
        <v/>
      </c>
      <c r="W86" s="2" t="str">
        <f t="shared" si="115"/>
        <v/>
      </c>
      <c r="X86" s="2" t="str">
        <f t="shared" si="116"/>
        <v/>
      </c>
      <c r="Y86" s="2" t="str">
        <f t="shared" si="117"/>
        <v/>
      </c>
      <c r="Z86" s="2" t="str">
        <f t="shared" si="118"/>
        <v/>
      </c>
      <c r="AA86" s="2" t="str">
        <f t="shared" si="119"/>
        <v/>
      </c>
      <c r="AB86" s="2" t="str">
        <f t="shared" si="120"/>
        <v/>
      </c>
      <c r="AC86" s="2" t="str">
        <f t="shared" si="121"/>
        <v/>
      </c>
      <c r="AD86" s="2" t="str">
        <f t="shared" si="122"/>
        <v/>
      </c>
      <c r="AE86" s="2">
        <f t="shared" si="134"/>
        <v>0</v>
      </c>
      <c r="AF86" s="2" t="str">
        <f>IF(ISERROR(MATCH(V86,$U86:U86,0)),V86,"")</f>
        <v/>
      </c>
      <c r="AG86" s="2" t="str">
        <f>IF(ISERROR(MATCH(W86,$U86:V86,0)),W86,"")</f>
        <v/>
      </c>
      <c r="AH86" s="2" t="str">
        <f>IF(ISERROR(MATCH(X86,$U86:W86,0)),X86,"")</f>
        <v/>
      </c>
      <c r="AI86" s="2" t="str">
        <f>IF(ISERROR(MATCH(Y86,$U86:X86,0)),Y86,"")</f>
        <v/>
      </c>
      <c r="AJ86" s="2" t="str">
        <f>IF(ISERROR(MATCH(Z86,$U86:Y86,0)),Z86,"")</f>
        <v/>
      </c>
      <c r="AK86" s="2" t="str">
        <f>IF(ISERROR(MATCH(AA86,$U86:Z86,0)),AA86,"")</f>
        <v/>
      </c>
      <c r="AL86" s="2" t="str">
        <f>IF(ISERROR(MATCH(AB86,$U86:AA86,0)),AB86,"")</f>
        <v/>
      </c>
      <c r="AM86" s="2" t="str">
        <f>IF(ISERROR(MATCH(AC86,$U86:AB86,0)),AC86,"")</f>
        <v/>
      </c>
      <c r="AN86" s="2" t="str">
        <f>IF(ISERROR(MATCH(AD86,$U86:AC86,0)),AD86,"")</f>
        <v/>
      </c>
      <c r="AO86" s="2">
        <f t="shared" si="123"/>
        <v>0</v>
      </c>
      <c r="AP86" s="2" t="str">
        <f t="shared" si="87"/>
        <v/>
      </c>
      <c r="AQ86" s="2" t="str">
        <f t="shared" si="88"/>
        <v/>
      </c>
      <c r="AR86" s="2" t="str">
        <f t="shared" si="89"/>
        <v/>
      </c>
      <c r="AS86" s="2" t="str">
        <f t="shared" si="90"/>
        <v/>
      </c>
      <c r="AT86" s="2" t="str">
        <f t="shared" si="91"/>
        <v/>
      </c>
      <c r="AU86" s="2" t="str">
        <f t="shared" si="92"/>
        <v/>
      </c>
      <c r="AV86" s="2" t="str">
        <f t="shared" si="93"/>
        <v/>
      </c>
      <c r="AW86" s="2" t="str">
        <f t="shared" si="94"/>
        <v/>
      </c>
      <c r="AX86" s="2" t="str">
        <f t="shared" si="95"/>
        <v/>
      </c>
      <c r="AY86" s="60" t="str">
        <f t="shared" si="124"/>
        <v/>
      </c>
      <c r="AZ86" s="60" t="str">
        <f t="shared" si="125"/>
        <v/>
      </c>
      <c r="BA86" s="60" t="str">
        <f t="shared" si="126"/>
        <v/>
      </c>
      <c r="BB86" s="60" t="str">
        <f t="shared" si="127"/>
        <v/>
      </c>
      <c r="BC86" s="60" t="str">
        <f t="shared" si="128"/>
        <v/>
      </c>
      <c r="BD86" s="60" t="str">
        <f t="shared" si="129"/>
        <v/>
      </c>
      <c r="BE86" s="60" t="str">
        <f t="shared" si="130"/>
        <v/>
      </c>
      <c r="BF86" s="60" t="str">
        <f t="shared" si="131"/>
        <v/>
      </c>
      <c r="BG86" s="60" t="str">
        <f t="shared" si="132"/>
        <v/>
      </c>
      <c r="BH86" s="37" t="str">
        <f t="shared" si="106"/>
        <v>CC</v>
      </c>
      <c r="BI86" s="37" t="str">
        <f t="shared" si="133"/>
        <v>0-CC</v>
      </c>
    </row>
    <row r="87" spans="1:61" ht="21" customHeight="1" x14ac:dyDescent="0.25">
      <c r="A87" s="12">
        <v>82</v>
      </c>
      <c r="B87" s="83"/>
      <c r="C87" s="77" t="str">
        <f t="shared" si="107"/>
        <v/>
      </c>
      <c r="D87" s="77" t="str">
        <f t="shared" si="108"/>
        <v/>
      </c>
      <c r="E87" s="78" t="str">
        <f t="shared" si="109"/>
        <v/>
      </c>
      <c r="F87" s="79" t="str">
        <f t="shared" si="74"/>
        <v/>
      </c>
      <c r="G87" s="15"/>
      <c r="H87" s="15"/>
      <c r="I87" s="15"/>
      <c r="J87" s="15"/>
      <c r="K87" s="15"/>
      <c r="L87" s="15"/>
      <c r="M87" s="15"/>
      <c r="N87" s="15"/>
      <c r="O87" s="15"/>
      <c r="P87" s="70"/>
      <c r="Q87" s="80" t="str">
        <f t="shared" si="110"/>
        <v/>
      </c>
      <c r="R87" s="14"/>
      <c r="S87" s="7" t="str">
        <f t="shared" si="111"/>
        <v/>
      </c>
      <c r="T87" s="7">
        <f t="shared" si="112"/>
        <v>0</v>
      </c>
      <c r="U87" s="2">
        <f t="shared" si="113"/>
        <v>0</v>
      </c>
      <c r="V87" s="2" t="str">
        <f t="shared" si="114"/>
        <v/>
      </c>
      <c r="W87" s="2" t="str">
        <f t="shared" si="115"/>
        <v/>
      </c>
      <c r="X87" s="2" t="str">
        <f t="shared" si="116"/>
        <v/>
      </c>
      <c r="Y87" s="2" t="str">
        <f t="shared" si="117"/>
        <v/>
      </c>
      <c r="Z87" s="2" t="str">
        <f t="shared" si="118"/>
        <v/>
      </c>
      <c r="AA87" s="2" t="str">
        <f t="shared" si="119"/>
        <v/>
      </c>
      <c r="AB87" s="2" t="str">
        <f t="shared" si="120"/>
        <v/>
      </c>
      <c r="AC87" s="2" t="str">
        <f t="shared" si="121"/>
        <v/>
      </c>
      <c r="AD87" s="2" t="str">
        <f t="shared" si="122"/>
        <v/>
      </c>
      <c r="AE87" s="2">
        <f t="shared" si="134"/>
        <v>0</v>
      </c>
      <c r="AF87" s="2" t="str">
        <f>IF(ISERROR(MATCH(V87,$U87:U87,0)),V87,"")</f>
        <v/>
      </c>
      <c r="AG87" s="2" t="str">
        <f>IF(ISERROR(MATCH(W87,$U87:V87,0)),W87,"")</f>
        <v/>
      </c>
      <c r="AH87" s="2" t="str">
        <f>IF(ISERROR(MATCH(X87,$U87:W87,0)),X87,"")</f>
        <v/>
      </c>
      <c r="AI87" s="2" t="str">
        <f>IF(ISERROR(MATCH(Y87,$U87:X87,0)),Y87,"")</f>
        <v/>
      </c>
      <c r="AJ87" s="2" t="str">
        <f>IF(ISERROR(MATCH(Z87,$U87:Y87,0)),Z87,"")</f>
        <v/>
      </c>
      <c r="AK87" s="2" t="str">
        <f>IF(ISERROR(MATCH(AA87,$U87:Z87,0)),AA87,"")</f>
        <v/>
      </c>
      <c r="AL87" s="2" t="str">
        <f>IF(ISERROR(MATCH(AB87,$U87:AA87,0)),AB87,"")</f>
        <v/>
      </c>
      <c r="AM87" s="2" t="str">
        <f>IF(ISERROR(MATCH(AC87,$U87:AB87,0)),AC87,"")</f>
        <v/>
      </c>
      <c r="AN87" s="2" t="str">
        <f>IF(ISERROR(MATCH(AD87,$U87:AC87,0)),AD87,"")</f>
        <v/>
      </c>
      <c r="AO87" s="2">
        <f t="shared" si="123"/>
        <v>0</v>
      </c>
      <c r="AP87" s="2" t="str">
        <f t="shared" si="87"/>
        <v/>
      </c>
      <c r="AQ87" s="2" t="str">
        <f t="shared" si="88"/>
        <v/>
      </c>
      <c r="AR87" s="2" t="str">
        <f t="shared" si="89"/>
        <v/>
      </c>
      <c r="AS87" s="2" t="str">
        <f t="shared" si="90"/>
        <v/>
      </c>
      <c r="AT87" s="2" t="str">
        <f t="shared" si="91"/>
        <v/>
      </c>
      <c r="AU87" s="2" t="str">
        <f t="shared" si="92"/>
        <v/>
      </c>
      <c r="AV87" s="2" t="str">
        <f t="shared" si="93"/>
        <v/>
      </c>
      <c r="AW87" s="2" t="str">
        <f t="shared" si="94"/>
        <v/>
      </c>
      <c r="AX87" s="2" t="str">
        <f t="shared" si="95"/>
        <v/>
      </c>
      <c r="AY87" s="60" t="str">
        <f t="shared" si="124"/>
        <v/>
      </c>
      <c r="AZ87" s="60" t="str">
        <f t="shared" si="125"/>
        <v/>
      </c>
      <c r="BA87" s="60" t="str">
        <f t="shared" si="126"/>
        <v/>
      </c>
      <c r="BB87" s="60" t="str">
        <f t="shared" si="127"/>
        <v/>
      </c>
      <c r="BC87" s="60" t="str">
        <f t="shared" si="128"/>
        <v/>
      </c>
      <c r="BD87" s="60" t="str">
        <f t="shared" si="129"/>
        <v/>
      </c>
      <c r="BE87" s="60" t="str">
        <f t="shared" si="130"/>
        <v/>
      </c>
      <c r="BF87" s="60" t="str">
        <f t="shared" si="131"/>
        <v/>
      </c>
      <c r="BG87" s="60" t="str">
        <f t="shared" si="132"/>
        <v/>
      </c>
      <c r="BH87" s="37" t="str">
        <f t="shared" si="106"/>
        <v>CD</v>
      </c>
      <c r="BI87" s="37" t="str">
        <f t="shared" si="133"/>
        <v>0-CD</v>
      </c>
    </row>
    <row r="88" spans="1:61" ht="21" customHeight="1" x14ac:dyDescent="0.25">
      <c r="A88" s="12">
        <v>83</v>
      </c>
      <c r="B88" s="83"/>
      <c r="C88" s="77" t="str">
        <f t="shared" si="107"/>
        <v/>
      </c>
      <c r="D88" s="77" t="str">
        <f t="shared" si="108"/>
        <v/>
      </c>
      <c r="E88" s="78" t="str">
        <f t="shared" si="109"/>
        <v/>
      </c>
      <c r="F88" s="79" t="str">
        <f t="shared" si="74"/>
        <v/>
      </c>
      <c r="G88" s="15"/>
      <c r="H88" s="15"/>
      <c r="I88" s="15"/>
      <c r="J88" s="15"/>
      <c r="K88" s="15"/>
      <c r="L88" s="15"/>
      <c r="M88" s="15"/>
      <c r="N88" s="15"/>
      <c r="O88" s="15"/>
      <c r="P88" s="70"/>
      <c r="Q88" s="80" t="str">
        <f t="shared" si="110"/>
        <v/>
      </c>
      <c r="R88" s="14"/>
      <c r="S88" s="7" t="str">
        <f t="shared" si="111"/>
        <v/>
      </c>
      <c r="T88" s="7">
        <f t="shared" si="112"/>
        <v>0</v>
      </c>
      <c r="U88" s="2">
        <f t="shared" si="113"/>
        <v>0</v>
      </c>
      <c r="V88" s="2" t="str">
        <f t="shared" si="114"/>
        <v/>
      </c>
      <c r="W88" s="2" t="str">
        <f t="shared" si="115"/>
        <v/>
      </c>
      <c r="X88" s="2" t="str">
        <f t="shared" si="116"/>
        <v/>
      </c>
      <c r="Y88" s="2" t="str">
        <f t="shared" si="117"/>
        <v/>
      </c>
      <c r="Z88" s="2" t="str">
        <f t="shared" si="118"/>
        <v/>
      </c>
      <c r="AA88" s="2" t="str">
        <f t="shared" si="119"/>
        <v/>
      </c>
      <c r="AB88" s="2" t="str">
        <f t="shared" si="120"/>
        <v/>
      </c>
      <c r="AC88" s="2" t="str">
        <f t="shared" si="121"/>
        <v/>
      </c>
      <c r="AD88" s="2" t="str">
        <f t="shared" si="122"/>
        <v/>
      </c>
      <c r="AE88" s="2">
        <f t="shared" si="134"/>
        <v>0</v>
      </c>
      <c r="AF88" s="2" t="str">
        <f>IF(ISERROR(MATCH(V88,$U88:U88,0)),V88,"")</f>
        <v/>
      </c>
      <c r="AG88" s="2" t="str">
        <f>IF(ISERROR(MATCH(W88,$U88:V88,0)),W88,"")</f>
        <v/>
      </c>
      <c r="AH88" s="2" t="str">
        <f>IF(ISERROR(MATCH(X88,$U88:W88,0)),X88,"")</f>
        <v/>
      </c>
      <c r="AI88" s="2" t="str">
        <f>IF(ISERROR(MATCH(Y88,$U88:X88,0)),Y88,"")</f>
        <v/>
      </c>
      <c r="AJ88" s="2" t="str">
        <f>IF(ISERROR(MATCH(Z88,$U88:Y88,0)),Z88,"")</f>
        <v/>
      </c>
      <c r="AK88" s="2" t="str">
        <f>IF(ISERROR(MATCH(AA88,$U88:Z88,0)),AA88,"")</f>
        <v/>
      </c>
      <c r="AL88" s="2" t="str">
        <f>IF(ISERROR(MATCH(AB88,$U88:AA88,0)),AB88,"")</f>
        <v/>
      </c>
      <c r="AM88" s="2" t="str">
        <f>IF(ISERROR(MATCH(AC88,$U88:AB88,0)),AC88,"")</f>
        <v/>
      </c>
      <c r="AN88" s="2" t="str">
        <f>IF(ISERROR(MATCH(AD88,$U88:AC88,0)),AD88,"")</f>
        <v/>
      </c>
      <c r="AO88" s="2">
        <f t="shared" si="123"/>
        <v>0</v>
      </c>
      <c r="AP88" s="2" t="str">
        <f t="shared" si="87"/>
        <v/>
      </c>
      <c r="AQ88" s="2" t="str">
        <f t="shared" si="88"/>
        <v/>
      </c>
      <c r="AR88" s="2" t="str">
        <f t="shared" si="89"/>
        <v/>
      </c>
      <c r="AS88" s="2" t="str">
        <f t="shared" si="90"/>
        <v/>
      </c>
      <c r="AT88" s="2" t="str">
        <f t="shared" si="91"/>
        <v/>
      </c>
      <c r="AU88" s="2" t="str">
        <f t="shared" si="92"/>
        <v/>
      </c>
      <c r="AV88" s="2" t="str">
        <f t="shared" si="93"/>
        <v/>
      </c>
      <c r="AW88" s="2" t="str">
        <f t="shared" si="94"/>
        <v/>
      </c>
      <c r="AX88" s="2" t="str">
        <f t="shared" si="95"/>
        <v/>
      </c>
      <c r="AY88" s="60" t="str">
        <f t="shared" si="124"/>
        <v/>
      </c>
      <c r="AZ88" s="60" t="str">
        <f t="shared" si="125"/>
        <v/>
      </c>
      <c r="BA88" s="60" t="str">
        <f t="shared" si="126"/>
        <v/>
      </c>
      <c r="BB88" s="60" t="str">
        <f t="shared" si="127"/>
        <v/>
      </c>
      <c r="BC88" s="60" t="str">
        <f t="shared" si="128"/>
        <v/>
      </c>
      <c r="BD88" s="60" t="str">
        <f t="shared" si="129"/>
        <v/>
      </c>
      <c r="BE88" s="60" t="str">
        <f t="shared" si="130"/>
        <v/>
      </c>
      <c r="BF88" s="60" t="str">
        <f t="shared" si="131"/>
        <v/>
      </c>
      <c r="BG88" s="60" t="str">
        <f t="shared" si="132"/>
        <v/>
      </c>
      <c r="BH88" s="37" t="str">
        <f t="shared" si="106"/>
        <v>CE</v>
      </c>
      <c r="BI88" s="37" t="str">
        <f t="shared" si="133"/>
        <v>0-CE</v>
      </c>
    </row>
    <row r="89" spans="1:61" ht="21" customHeight="1" x14ac:dyDescent="0.25">
      <c r="A89" s="12">
        <v>84</v>
      </c>
      <c r="B89" s="83"/>
      <c r="C89" s="77" t="str">
        <f t="shared" si="107"/>
        <v/>
      </c>
      <c r="D89" s="77" t="str">
        <f t="shared" si="108"/>
        <v/>
      </c>
      <c r="E89" s="78" t="str">
        <f t="shared" si="109"/>
        <v/>
      </c>
      <c r="F89" s="79" t="str">
        <f t="shared" si="74"/>
        <v/>
      </c>
      <c r="G89" s="15"/>
      <c r="H89" s="15"/>
      <c r="I89" s="15"/>
      <c r="J89" s="15"/>
      <c r="K89" s="15"/>
      <c r="L89" s="15"/>
      <c r="M89" s="15"/>
      <c r="N89" s="15"/>
      <c r="O89" s="15"/>
      <c r="P89" s="70"/>
      <c r="Q89" s="80" t="str">
        <f t="shared" si="110"/>
        <v/>
      </c>
      <c r="R89" s="14"/>
      <c r="S89" s="7" t="str">
        <f t="shared" si="111"/>
        <v/>
      </c>
      <c r="T89" s="7">
        <f t="shared" si="112"/>
        <v>0</v>
      </c>
      <c r="U89" s="2">
        <f t="shared" si="113"/>
        <v>0</v>
      </c>
      <c r="V89" s="2" t="str">
        <f t="shared" si="114"/>
        <v/>
      </c>
      <c r="W89" s="2" t="str">
        <f t="shared" si="115"/>
        <v/>
      </c>
      <c r="X89" s="2" t="str">
        <f t="shared" si="116"/>
        <v/>
      </c>
      <c r="Y89" s="2" t="str">
        <f t="shared" si="117"/>
        <v/>
      </c>
      <c r="Z89" s="2" t="str">
        <f t="shared" si="118"/>
        <v/>
      </c>
      <c r="AA89" s="2" t="str">
        <f t="shared" si="119"/>
        <v/>
      </c>
      <c r="AB89" s="2" t="str">
        <f t="shared" si="120"/>
        <v/>
      </c>
      <c r="AC89" s="2" t="str">
        <f t="shared" si="121"/>
        <v/>
      </c>
      <c r="AD89" s="2" t="str">
        <f t="shared" si="122"/>
        <v/>
      </c>
      <c r="AE89" s="2">
        <f t="shared" si="134"/>
        <v>0</v>
      </c>
      <c r="AF89" s="2" t="str">
        <f>IF(ISERROR(MATCH(V89,$U89:U89,0)),V89,"")</f>
        <v/>
      </c>
      <c r="AG89" s="2" t="str">
        <f>IF(ISERROR(MATCH(W89,$U89:V89,0)),W89,"")</f>
        <v/>
      </c>
      <c r="AH89" s="2" t="str">
        <f>IF(ISERROR(MATCH(X89,$U89:W89,0)),X89,"")</f>
        <v/>
      </c>
      <c r="AI89" s="2" t="str">
        <f>IF(ISERROR(MATCH(Y89,$U89:X89,0)),Y89,"")</f>
        <v/>
      </c>
      <c r="AJ89" s="2" t="str">
        <f>IF(ISERROR(MATCH(Z89,$U89:Y89,0)),Z89,"")</f>
        <v/>
      </c>
      <c r="AK89" s="2" t="str">
        <f>IF(ISERROR(MATCH(AA89,$U89:Z89,0)),AA89,"")</f>
        <v/>
      </c>
      <c r="AL89" s="2" t="str">
        <f>IF(ISERROR(MATCH(AB89,$U89:AA89,0)),AB89,"")</f>
        <v/>
      </c>
      <c r="AM89" s="2" t="str">
        <f>IF(ISERROR(MATCH(AC89,$U89:AB89,0)),AC89,"")</f>
        <v/>
      </c>
      <c r="AN89" s="2" t="str">
        <f>IF(ISERROR(MATCH(AD89,$U89:AC89,0)),AD89,"")</f>
        <v/>
      </c>
      <c r="AO89" s="2">
        <f t="shared" si="123"/>
        <v>0</v>
      </c>
      <c r="AP89" s="2" t="str">
        <f t="shared" si="87"/>
        <v/>
      </c>
      <c r="AQ89" s="2" t="str">
        <f t="shared" si="88"/>
        <v/>
      </c>
      <c r="AR89" s="2" t="str">
        <f t="shared" si="89"/>
        <v/>
      </c>
      <c r="AS89" s="2" t="str">
        <f t="shared" si="90"/>
        <v/>
      </c>
      <c r="AT89" s="2" t="str">
        <f t="shared" si="91"/>
        <v/>
      </c>
      <c r="AU89" s="2" t="str">
        <f t="shared" si="92"/>
        <v/>
      </c>
      <c r="AV89" s="2" t="str">
        <f t="shared" si="93"/>
        <v/>
      </c>
      <c r="AW89" s="2" t="str">
        <f t="shared" si="94"/>
        <v/>
      </c>
      <c r="AX89" s="2" t="str">
        <f t="shared" si="95"/>
        <v/>
      </c>
      <c r="AY89" s="60" t="str">
        <f t="shared" si="124"/>
        <v/>
      </c>
      <c r="AZ89" s="60" t="str">
        <f t="shared" si="125"/>
        <v/>
      </c>
      <c r="BA89" s="60" t="str">
        <f t="shared" si="126"/>
        <v/>
      </c>
      <c r="BB89" s="60" t="str">
        <f t="shared" si="127"/>
        <v/>
      </c>
      <c r="BC89" s="60" t="str">
        <f t="shared" si="128"/>
        <v/>
      </c>
      <c r="BD89" s="60" t="str">
        <f t="shared" si="129"/>
        <v/>
      </c>
      <c r="BE89" s="60" t="str">
        <f t="shared" si="130"/>
        <v/>
      </c>
      <c r="BF89" s="60" t="str">
        <f t="shared" si="131"/>
        <v/>
      </c>
      <c r="BG89" s="60" t="str">
        <f t="shared" si="132"/>
        <v/>
      </c>
      <c r="BH89" s="37" t="str">
        <f t="shared" si="106"/>
        <v>CF</v>
      </c>
      <c r="BI89" s="37" t="str">
        <f t="shared" si="133"/>
        <v>0-CF</v>
      </c>
    </row>
    <row r="90" spans="1:61" ht="21" customHeight="1" x14ac:dyDescent="0.25">
      <c r="A90" s="12">
        <v>85</v>
      </c>
      <c r="B90" s="83"/>
      <c r="C90" s="77" t="str">
        <f t="shared" si="107"/>
        <v/>
      </c>
      <c r="D90" s="77" t="str">
        <f t="shared" si="108"/>
        <v/>
      </c>
      <c r="E90" s="78" t="str">
        <f t="shared" si="109"/>
        <v/>
      </c>
      <c r="F90" s="79" t="str">
        <f t="shared" si="74"/>
        <v/>
      </c>
      <c r="G90" s="15"/>
      <c r="H90" s="15"/>
      <c r="I90" s="15"/>
      <c r="J90" s="15"/>
      <c r="K90" s="15"/>
      <c r="L90" s="15"/>
      <c r="M90" s="15"/>
      <c r="N90" s="15"/>
      <c r="O90" s="15"/>
      <c r="P90" s="70"/>
      <c r="Q90" s="80" t="str">
        <f t="shared" si="110"/>
        <v/>
      </c>
      <c r="R90" s="14"/>
      <c r="S90" s="7" t="str">
        <f t="shared" si="111"/>
        <v/>
      </c>
      <c r="T90" s="7">
        <f t="shared" si="112"/>
        <v>0</v>
      </c>
      <c r="U90" s="2">
        <f t="shared" si="113"/>
        <v>0</v>
      </c>
      <c r="V90" s="2" t="str">
        <f t="shared" si="114"/>
        <v/>
      </c>
      <c r="W90" s="2" t="str">
        <f t="shared" si="115"/>
        <v/>
      </c>
      <c r="X90" s="2" t="str">
        <f t="shared" si="116"/>
        <v/>
      </c>
      <c r="Y90" s="2" t="str">
        <f t="shared" si="117"/>
        <v/>
      </c>
      <c r="Z90" s="2" t="str">
        <f t="shared" si="118"/>
        <v/>
      </c>
      <c r="AA90" s="2" t="str">
        <f t="shared" si="119"/>
        <v/>
      </c>
      <c r="AB90" s="2" t="str">
        <f t="shared" si="120"/>
        <v/>
      </c>
      <c r="AC90" s="2" t="str">
        <f t="shared" si="121"/>
        <v/>
      </c>
      <c r="AD90" s="2" t="str">
        <f t="shared" si="122"/>
        <v/>
      </c>
      <c r="AE90" s="2">
        <f t="shared" si="134"/>
        <v>0</v>
      </c>
      <c r="AF90" s="2" t="str">
        <f>IF(ISERROR(MATCH(V90,$U90:U90,0)),V90,"")</f>
        <v/>
      </c>
      <c r="AG90" s="2" t="str">
        <f>IF(ISERROR(MATCH(W90,$U90:V90,0)),W90,"")</f>
        <v/>
      </c>
      <c r="AH90" s="2" t="str">
        <f>IF(ISERROR(MATCH(X90,$U90:W90,0)),X90,"")</f>
        <v/>
      </c>
      <c r="AI90" s="2" t="str">
        <f>IF(ISERROR(MATCH(Y90,$U90:X90,0)),Y90,"")</f>
        <v/>
      </c>
      <c r="AJ90" s="2" t="str">
        <f>IF(ISERROR(MATCH(Z90,$U90:Y90,0)),Z90,"")</f>
        <v/>
      </c>
      <c r="AK90" s="2" t="str">
        <f>IF(ISERROR(MATCH(AA90,$U90:Z90,0)),AA90,"")</f>
        <v/>
      </c>
      <c r="AL90" s="2" t="str">
        <f>IF(ISERROR(MATCH(AB90,$U90:AA90,0)),AB90,"")</f>
        <v/>
      </c>
      <c r="AM90" s="2" t="str">
        <f>IF(ISERROR(MATCH(AC90,$U90:AB90,0)),AC90,"")</f>
        <v/>
      </c>
      <c r="AN90" s="2" t="str">
        <f>IF(ISERROR(MATCH(AD90,$U90:AC90,0)),AD90,"")</f>
        <v/>
      </c>
      <c r="AO90" s="2">
        <f t="shared" si="123"/>
        <v>0</v>
      </c>
      <c r="AP90" s="2" t="str">
        <f t="shared" si="87"/>
        <v/>
      </c>
      <c r="AQ90" s="2" t="str">
        <f t="shared" si="88"/>
        <v/>
      </c>
      <c r="AR90" s="2" t="str">
        <f t="shared" si="89"/>
        <v/>
      </c>
      <c r="AS90" s="2" t="str">
        <f t="shared" si="90"/>
        <v/>
      </c>
      <c r="AT90" s="2" t="str">
        <f t="shared" si="91"/>
        <v/>
      </c>
      <c r="AU90" s="2" t="str">
        <f t="shared" si="92"/>
        <v/>
      </c>
      <c r="AV90" s="2" t="str">
        <f t="shared" si="93"/>
        <v/>
      </c>
      <c r="AW90" s="2" t="str">
        <f t="shared" si="94"/>
        <v/>
      </c>
      <c r="AX90" s="2" t="str">
        <f t="shared" si="95"/>
        <v/>
      </c>
      <c r="AY90" s="60" t="str">
        <f t="shared" si="124"/>
        <v/>
      </c>
      <c r="AZ90" s="60" t="str">
        <f t="shared" si="125"/>
        <v/>
      </c>
      <c r="BA90" s="60" t="str">
        <f t="shared" si="126"/>
        <v/>
      </c>
      <c r="BB90" s="60" t="str">
        <f t="shared" si="127"/>
        <v/>
      </c>
      <c r="BC90" s="60" t="str">
        <f t="shared" si="128"/>
        <v/>
      </c>
      <c r="BD90" s="60" t="str">
        <f t="shared" si="129"/>
        <v/>
      </c>
      <c r="BE90" s="60" t="str">
        <f t="shared" si="130"/>
        <v/>
      </c>
      <c r="BF90" s="60" t="str">
        <f t="shared" si="131"/>
        <v/>
      </c>
      <c r="BG90" s="60" t="str">
        <f t="shared" si="132"/>
        <v/>
      </c>
      <c r="BH90" s="37" t="str">
        <f t="shared" si="106"/>
        <v>CG</v>
      </c>
      <c r="BI90" s="37" t="str">
        <f t="shared" si="133"/>
        <v>0-CG</v>
      </c>
    </row>
    <row r="91" spans="1:61" ht="21" customHeight="1" x14ac:dyDescent="0.25">
      <c r="A91" s="12">
        <v>86</v>
      </c>
      <c r="B91" s="83"/>
      <c r="C91" s="77" t="str">
        <f t="shared" si="107"/>
        <v/>
      </c>
      <c r="D91" s="77" t="str">
        <f t="shared" si="108"/>
        <v/>
      </c>
      <c r="E91" s="78" t="str">
        <f t="shared" si="109"/>
        <v/>
      </c>
      <c r="F91" s="79" t="str">
        <f t="shared" si="74"/>
        <v/>
      </c>
      <c r="G91" s="15"/>
      <c r="H91" s="15"/>
      <c r="I91" s="15"/>
      <c r="J91" s="15"/>
      <c r="K91" s="15"/>
      <c r="L91" s="15"/>
      <c r="M91" s="15"/>
      <c r="N91" s="15"/>
      <c r="O91" s="15"/>
      <c r="P91" s="70"/>
      <c r="Q91" s="80" t="str">
        <f t="shared" si="110"/>
        <v/>
      </c>
      <c r="R91" s="14"/>
      <c r="S91" s="7" t="str">
        <f t="shared" si="111"/>
        <v/>
      </c>
      <c r="T91" s="7">
        <f t="shared" si="112"/>
        <v>0</v>
      </c>
      <c r="U91" s="2">
        <f t="shared" si="113"/>
        <v>0</v>
      </c>
      <c r="V91" s="2" t="str">
        <f t="shared" si="114"/>
        <v/>
      </c>
      <c r="W91" s="2" t="str">
        <f t="shared" si="115"/>
        <v/>
      </c>
      <c r="X91" s="2" t="str">
        <f t="shared" si="116"/>
        <v/>
      </c>
      <c r="Y91" s="2" t="str">
        <f t="shared" si="117"/>
        <v/>
      </c>
      <c r="Z91" s="2" t="str">
        <f t="shared" si="118"/>
        <v/>
      </c>
      <c r="AA91" s="2" t="str">
        <f t="shared" si="119"/>
        <v/>
      </c>
      <c r="AB91" s="2" t="str">
        <f t="shared" si="120"/>
        <v/>
      </c>
      <c r="AC91" s="2" t="str">
        <f t="shared" si="121"/>
        <v/>
      </c>
      <c r="AD91" s="2" t="str">
        <f t="shared" si="122"/>
        <v/>
      </c>
      <c r="AE91" s="2">
        <f t="shared" si="134"/>
        <v>0</v>
      </c>
      <c r="AF91" s="2" t="str">
        <f>IF(ISERROR(MATCH(V91,$U91:U91,0)),V91,"")</f>
        <v/>
      </c>
      <c r="AG91" s="2" t="str">
        <f>IF(ISERROR(MATCH(W91,$U91:V91,0)),W91,"")</f>
        <v/>
      </c>
      <c r="AH91" s="2" t="str">
        <f>IF(ISERROR(MATCH(X91,$U91:W91,0)),X91,"")</f>
        <v/>
      </c>
      <c r="AI91" s="2" t="str">
        <f>IF(ISERROR(MATCH(Y91,$U91:X91,0)),Y91,"")</f>
        <v/>
      </c>
      <c r="AJ91" s="2" t="str">
        <f>IF(ISERROR(MATCH(Z91,$U91:Y91,0)),Z91,"")</f>
        <v/>
      </c>
      <c r="AK91" s="2" t="str">
        <f>IF(ISERROR(MATCH(AA91,$U91:Z91,0)),AA91,"")</f>
        <v/>
      </c>
      <c r="AL91" s="2" t="str">
        <f>IF(ISERROR(MATCH(AB91,$U91:AA91,0)),AB91,"")</f>
        <v/>
      </c>
      <c r="AM91" s="2" t="str">
        <f>IF(ISERROR(MATCH(AC91,$U91:AB91,0)),AC91,"")</f>
        <v/>
      </c>
      <c r="AN91" s="2" t="str">
        <f>IF(ISERROR(MATCH(AD91,$U91:AC91,0)),AD91,"")</f>
        <v/>
      </c>
      <c r="AO91" s="2">
        <f t="shared" si="123"/>
        <v>0</v>
      </c>
      <c r="AP91" s="2" t="str">
        <f t="shared" si="87"/>
        <v/>
      </c>
      <c r="AQ91" s="2" t="str">
        <f t="shared" si="88"/>
        <v/>
      </c>
      <c r="AR91" s="2" t="str">
        <f t="shared" si="89"/>
        <v/>
      </c>
      <c r="AS91" s="2" t="str">
        <f t="shared" si="90"/>
        <v/>
      </c>
      <c r="AT91" s="2" t="str">
        <f t="shared" si="91"/>
        <v/>
      </c>
      <c r="AU91" s="2" t="str">
        <f t="shared" si="92"/>
        <v/>
      </c>
      <c r="AV91" s="2" t="str">
        <f t="shared" si="93"/>
        <v/>
      </c>
      <c r="AW91" s="2" t="str">
        <f t="shared" si="94"/>
        <v/>
      </c>
      <c r="AX91" s="2" t="str">
        <f t="shared" si="95"/>
        <v/>
      </c>
      <c r="AY91" s="60" t="str">
        <f t="shared" si="124"/>
        <v/>
      </c>
      <c r="AZ91" s="60" t="str">
        <f t="shared" si="125"/>
        <v/>
      </c>
      <c r="BA91" s="60" t="str">
        <f t="shared" si="126"/>
        <v/>
      </c>
      <c r="BB91" s="60" t="str">
        <f t="shared" si="127"/>
        <v/>
      </c>
      <c r="BC91" s="60" t="str">
        <f t="shared" si="128"/>
        <v/>
      </c>
      <c r="BD91" s="60" t="str">
        <f t="shared" si="129"/>
        <v/>
      </c>
      <c r="BE91" s="60" t="str">
        <f t="shared" si="130"/>
        <v/>
      </c>
      <c r="BF91" s="60" t="str">
        <f t="shared" si="131"/>
        <v/>
      </c>
      <c r="BG91" s="60" t="str">
        <f t="shared" si="132"/>
        <v/>
      </c>
      <c r="BH91" s="37" t="str">
        <f t="shared" si="106"/>
        <v>CH</v>
      </c>
      <c r="BI91" s="37" t="str">
        <f t="shared" si="133"/>
        <v>0-CH</v>
      </c>
    </row>
    <row r="92" spans="1:61" ht="21" customHeight="1" x14ac:dyDescent="0.25">
      <c r="A92" s="12">
        <v>87</v>
      </c>
      <c r="B92" s="83"/>
      <c r="C92" s="77" t="str">
        <f t="shared" si="107"/>
        <v/>
      </c>
      <c r="D92" s="77" t="str">
        <f t="shared" si="108"/>
        <v/>
      </c>
      <c r="E92" s="78" t="str">
        <f t="shared" si="109"/>
        <v/>
      </c>
      <c r="F92" s="79" t="str">
        <f t="shared" si="74"/>
        <v/>
      </c>
      <c r="G92" s="15"/>
      <c r="H92" s="15"/>
      <c r="I92" s="15"/>
      <c r="J92" s="15"/>
      <c r="K92" s="15"/>
      <c r="L92" s="15"/>
      <c r="M92" s="15"/>
      <c r="N92" s="15"/>
      <c r="O92" s="15"/>
      <c r="P92" s="70"/>
      <c r="Q92" s="80" t="str">
        <f t="shared" si="110"/>
        <v/>
      </c>
      <c r="R92" s="14"/>
      <c r="S92" s="7" t="str">
        <f t="shared" si="111"/>
        <v/>
      </c>
      <c r="T92" s="7">
        <f t="shared" si="112"/>
        <v>0</v>
      </c>
      <c r="U92" s="2">
        <f t="shared" si="113"/>
        <v>0</v>
      </c>
      <c r="V92" s="2" t="str">
        <f t="shared" si="114"/>
        <v/>
      </c>
      <c r="W92" s="2" t="str">
        <f t="shared" si="115"/>
        <v/>
      </c>
      <c r="X92" s="2" t="str">
        <f t="shared" si="116"/>
        <v/>
      </c>
      <c r="Y92" s="2" t="str">
        <f t="shared" si="117"/>
        <v/>
      </c>
      <c r="Z92" s="2" t="str">
        <f t="shared" si="118"/>
        <v/>
      </c>
      <c r="AA92" s="2" t="str">
        <f t="shared" si="119"/>
        <v/>
      </c>
      <c r="AB92" s="2" t="str">
        <f t="shared" si="120"/>
        <v/>
      </c>
      <c r="AC92" s="2" t="str">
        <f t="shared" si="121"/>
        <v/>
      </c>
      <c r="AD92" s="2" t="str">
        <f t="shared" si="122"/>
        <v/>
      </c>
      <c r="AE92" s="2">
        <f t="shared" si="134"/>
        <v>0</v>
      </c>
      <c r="AF92" s="2" t="str">
        <f>IF(ISERROR(MATCH(V92,$U92:U92,0)),V92,"")</f>
        <v/>
      </c>
      <c r="AG92" s="2" t="str">
        <f>IF(ISERROR(MATCH(W92,$U92:V92,0)),W92,"")</f>
        <v/>
      </c>
      <c r="AH92" s="2" t="str">
        <f>IF(ISERROR(MATCH(X92,$U92:W92,0)),X92,"")</f>
        <v/>
      </c>
      <c r="AI92" s="2" t="str">
        <f>IF(ISERROR(MATCH(Y92,$U92:X92,0)),Y92,"")</f>
        <v/>
      </c>
      <c r="AJ92" s="2" t="str">
        <f>IF(ISERROR(MATCH(Z92,$U92:Y92,0)),Z92,"")</f>
        <v/>
      </c>
      <c r="AK92" s="2" t="str">
        <f>IF(ISERROR(MATCH(AA92,$U92:Z92,0)),AA92,"")</f>
        <v/>
      </c>
      <c r="AL92" s="2" t="str">
        <f>IF(ISERROR(MATCH(AB92,$U92:AA92,0)),AB92,"")</f>
        <v/>
      </c>
      <c r="AM92" s="2" t="str">
        <f>IF(ISERROR(MATCH(AC92,$U92:AB92,0)),AC92,"")</f>
        <v/>
      </c>
      <c r="AN92" s="2" t="str">
        <f>IF(ISERROR(MATCH(AD92,$U92:AC92,0)),AD92,"")</f>
        <v/>
      </c>
      <c r="AO92" s="2">
        <f t="shared" si="123"/>
        <v>0</v>
      </c>
      <c r="AP92" s="2" t="str">
        <f t="shared" si="87"/>
        <v/>
      </c>
      <c r="AQ92" s="2" t="str">
        <f t="shared" si="88"/>
        <v/>
      </c>
      <c r="AR92" s="2" t="str">
        <f t="shared" si="89"/>
        <v/>
      </c>
      <c r="AS92" s="2" t="str">
        <f t="shared" si="90"/>
        <v/>
      </c>
      <c r="AT92" s="2" t="str">
        <f t="shared" si="91"/>
        <v/>
      </c>
      <c r="AU92" s="2" t="str">
        <f t="shared" si="92"/>
        <v/>
      </c>
      <c r="AV92" s="2" t="str">
        <f t="shared" si="93"/>
        <v/>
      </c>
      <c r="AW92" s="2" t="str">
        <f t="shared" si="94"/>
        <v/>
      </c>
      <c r="AX92" s="2" t="str">
        <f t="shared" si="95"/>
        <v/>
      </c>
      <c r="AY92" s="60" t="str">
        <f t="shared" si="124"/>
        <v/>
      </c>
      <c r="AZ92" s="60" t="str">
        <f t="shared" si="125"/>
        <v/>
      </c>
      <c r="BA92" s="60" t="str">
        <f t="shared" si="126"/>
        <v/>
      </c>
      <c r="BB92" s="60" t="str">
        <f t="shared" si="127"/>
        <v/>
      </c>
      <c r="BC92" s="60" t="str">
        <f t="shared" si="128"/>
        <v/>
      </c>
      <c r="BD92" s="60" t="str">
        <f t="shared" si="129"/>
        <v/>
      </c>
      <c r="BE92" s="60" t="str">
        <f t="shared" si="130"/>
        <v/>
      </c>
      <c r="BF92" s="60" t="str">
        <f t="shared" si="131"/>
        <v/>
      </c>
      <c r="BG92" s="60" t="str">
        <f t="shared" si="132"/>
        <v/>
      </c>
      <c r="BH92" s="37" t="str">
        <f t="shared" si="106"/>
        <v>CI</v>
      </c>
      <c r="BI92" s="37" t="str">
        <f t="shared" si="133"/>
        <v>0-CI</v>
      </c>
    </row>
    <row r="93" spans="1:61" ht="21" customHeight="1" x14ac:dyDescent="0.25">
      <c r="A93" s="12">
        <v>88</v>
      </c>
      <c r="B93" s="83"/>
      <c r="C93" s="77" t="str">
        <f t="shared" si="107"/>
        <v/>
      </c>
      <c r="D93" s="77" t="str">
        <f t="shared" si="108"/>
        <v/>
      </c>
      <c r="E93" s="78" t="str">
        <f t="shared" si="109"/>
        <v/>
      </c>
      <c r="F93" s="79" t="str">
        <f t="shared" si="74"/>
        <v/>
      </c>
      <c r="G93" s="15"/>
      <c r="H93" s="15"/>
      <c r="I93" s="15"/>
      <c r="J93" s="15"/>
      <c r="K93" s="15"/>
      <c r="L93" s="15"/>
      <c r="M93" s="15"/>
      <c r="N93" s="15"/>
      <c r="O93" s="15"/>
      <c r="P93" s="70"/>
      <c r="Q93" s="80" t="str">
        <f t="shared" si="110"/>
        <v/>
      </c>
      <c r="R93" s="14"/>
      <c r="S93" s="7" t="str">
        <f t="shared" si="111"/>
        <v/>
      </c>
      <c r="T93" s="7">
        <f t="shared" si="112"/>
        <v>0</v>
      </c>
      <c r="U93" s="2">
        <f t="shared" si="113"/>
        <v>0</v>
      </c>
      <c r="V93" s="2" t="str">
        <f t="shared" si="114"/>
        <v/>
      </c>
      <c r="W93" s="2" t="str">
        <f t="shared" si="115"/>
        <v/>
      </c>
      <c r="X93" s="2" t="str">
        <f t="shared" si="116"/>
        <v/>
      </c>
      <c r="Y93" s="2" t="str">
        <f t="shared" si="117"/>
        <v/>
      </c>
      <c r="Z93" s="2" t="str">
        <f t="shared" si="118"/>
        <v/>
      </c>
      <c r="AA93" s="2" t="str">
        <f t="shared" si="119"/>
        <v/>
      </c>
      <c r="AB93" s="2" t="str">
        <f t="shared" si="120"/>
        <v/>
      </c>
      <c r="AC93" s="2" t="str">
        <f t="shared" si="121"/>
        <v/>
      </c>
      <c r="AD93" s="2" t="str">
        <f t="shared" si="122"/>
        <v/>
      </c>
      <c r="AE93" s="2">
        <f t="shared" si="134"/>
        <v>0</v>
      </c>
      <c r="AF93" s="2" t="str">
        <f>IF(ISERROR(MATCH(V93,$U93:U93,0)),V93,"")</f>
        <v/>
      </c>
      <c r="AG93" s="2" t="str">
        <f>IF(ISERROR(MATCH(W93,$U93:V93,0)),W93,"")</f>
        <v/>
      </c>
      <c r="AH93" s="2" t="str">
        <f>IF(ISERROR(MATCH(X93,$U93:W93,0)),X93,"")</f>
        <v/>
      </c>
      <c r="AI93" s="2" t="str">
        <f>IF(ISERROR(MATCH(Y93,$U93:X93,0)),Y93,"")</f>
        <v/>
      </c>
      <c r="AJ93" s="2" t="str">
        <f>IF(ISERROR(MATCH(Z93,$U93:Y93,0)),Z93,"")</f>
        <v/>
      </c>
      <c r="AK93" s="2" t="str">
        <f>IF(ISERROR(MATCH(AA93,$U93:Z93,0)),AA93,"")</f>
        <v/>
      </c>
      <c r="AL93" s="2" t="str">
        <f>IF(ISERROR(MATCH(AB93,$U93:AA93,0)),AB93,"")</f>
        <v/>
      </c>
      <c r="AM93" s="2" t="str">
        <f>IF(ISERROR(MATCH(AC93,$U93:AB93,0)),AC93,"")</f>
        <v/>
      </c>
      <c r="AN93" s="2" t="str">
        <f>IF(ISERROR(MATCH(AD93,$U93:AC93,0)),AD93,"")</f>
        <v/>
      </c>
      <c r="AO93" s="2">
        <f t="shared" si="123"/>
        <v>0</v>
      </c>
      <c r="AP93" s="2" t="str">
        <f t="shared" si="87"/>
        <v/>
      </c>
      <c r="AQ93" s="2" t="str">
        <f t="shared" si="88"/>
        <v/>
      </c>
      <c r="AR93" s="2" t="str">
        <f t="shared" si="89"/>
        <v/>
      </c>
      <c r="AS93" s="2" t="str">
        <f t="shared" si="90"/>
        <v/>
      </c>
      <c r="AT93" s="2" t="str">
        <f t="shared" si="91"/>
        <v/>
      </c>
      <c r="AU93" s="2" t="str">
        <f t="shared" si="92"/>
        <v/>
      </c>
      <c r="AV93" s="2" t="str">
        <f t="shared" si="93"/>
        <v/>
      </c>
      <c r="AW93" s="2" t="str">
        <f t="shared" si="94"/>
        <v/>
      </c>
      <c r="AX93" s="2" t="str">
        <f t="shared" si="95"/>
        <v/>
      </c>
      <c r="AY93" s="60" t="str">
        <f t="shared" si="124"/>
        <v/>
      </c>
      <c r="AZ93" s="60" t="str">
        <f t="shared" si="125"/>
        <v/>
      </c>
      <c r="BA93" s="60" t="str">
        <f t="shared" si="126"/>
        <v/>
      </c>
      <c r="BB93" s="60" t="str">
        <f t="shared" si="127"/>
        <v/>
      </c>
      <c r="BC93" s="60" t="str">
        <f t="shared" si="128"/>
        <v/>
      </c>
      <c r="BD93" s="60" t="str">
        <f t="shared" si="129"/>
        <v/>
      </c>
      <c r="BE93" s="60" t="str">
        <f t="shared" si="130"/>
        <v/>
      </c>
      <c r="BF93" s="60" t="str">
        <f t="shared" si="131"/>
        <v/>
      </c>
      <c r="BG93" s="60" t="str">
        <f t="shared" si="132"/>
        <v/>
      </c>
      <c r="BH93" s="37" t="str">
        <f t="shared" si="106"/>
        <v>CJ</v>
      </c>
      <c r="BI93" s="37" t="str">
        <f t="shared" si="133"/>
        <v>0-CJ</v>
      </c>
    </row>
    <row r="94" spans="1:61" ht="21" customHeight="1" x14ac:dyDescent="0.25">
      <c r="A94" s="12">
        <v>89</v>
      </c>
      <c r="B94" s="83"/>
      <c r="C94" s="77" t="str">
        <f t="shared" si="107"/>
        <v/>
      </c>
      <c r="D94" s="77" t="str">
        <f t="shared" si="108"/>
        <v/>
      </c>
      <c r="E94" s="78" t="str">
        <f t="shared" si="109"/>
        <v/>
      </c>
      <c r="F94" s="79" t="str">
        <f t="shared" si="74"/>
        <v/>
      </c>
      <c r="G94" s="15"/>
      <c r="H94" s="15"/>
      <c r="I94" s="15"/>
      <c r="J94" s="15"/>
      <c r="K94" s="15"/>
      <c r="L94" s="15"/>
      <c r="M94" s="15"/>
      <c r="N94" s="15"/>
      <c r="O94" s="15"/>
      <c r="P94" s="70"/>
      <c r="Q94" s="80" t="str">
        <f t="shared" si="110"/>
        <v/>
      </c>
      <c r="R94" s="14"/>
      <c r="S94" s="7" t="str">
        <f t="shared" si="111"/>
        <v/>
      </c>
      <c r="T94" s="7">
        <f t="shared" si="112"/>
        <v>0</v>
      </c>
      <c r="U94" s="2">
        <f t="shared" si="113"/>
        <v>0</v>
      </c>
      <c r="V94" s="2" t="str">
        <f t="shared" si="114"/>
        <v/>
      </c>
      <c r="W94" s="2" t="str">
        <f t="shared" si="115"/>
        <v/>
      </c>
      <c r="X94" s="2" t="str">
        <f t="shared" si="116"/>
        <v/>
      </c>
      <c r="Y94" s="2" t="str">
        <f t="shared" si="117"/>
        <v/>
      </c>
      <c r="Z94" s="2" t="str">
        <f t="shared" si="118"/>
        <v/>
      </c>
      <c r="AA94" s="2" t="str">
        <f t="shared" si="119"/>
        <v/>
      </c>
      <c r="AB94" s="2" t="str">
        <f t="shared" si="120"/>
        <v/>
      </c>
      <c r="AC94" s="2" t="str">
        <f t="shared" si="121"/>
        <v/>
      </c>
      <c r="AD94" s="2" t="str">
        <f t="shared" si="122"/>
        <v/>
      </c>
      <c r="AE94" s="2">
        <f t="shared" si="134"/>
        <v>0</v>
      </c>
      <c r="AF94" s="2" t="str">
        <f>IF(ISERROR(MATCH(V94,$U94:U94,0)),V94,"")</f>
        <v/>
      </c>
      <c r="AG94" s="2" t="str">
        <f>IF(ISERROR(MATCH(W94,$U94:V94,0)),W94,"")</f>
        <v/>
      </c>
      <c r="AH94" s="2" t="str">
        <f>IF(ISERROR(MATCH(X94,$U94:W94,0)),X94,"")</f>
        <v/>
      </c>
      <c r="AI94" s="2" t="str">
        <f>IF(ISERROR(MATCH(Y94,$U94:X94,0)),Y94,"")</f>
        <v/>
      </c>
      <c r="AJ94" s="2" t="str">
        <f>IF(ISERROR(MATCH(Z94,$U94:Y94,0)),Z94,"")</f>
        <v/>
      </c>
      <c r="AK94" s="2" t="str">
        <f>IF(ISERROR(MATCH(AA94,$U94:Z94,0)),AA94,"")</f>
        <v/>
      </c>
      <c r="AL94" s="2" t="str">
        <f>IF(ISERROR(MATCH(AB94,$U94:AA94,0)),AB94,"")</f>
        <v/>
      </c>
      <c r="AM94" s="2" t="str">
        <f>IF(ISERROR(MATCH(AC94,$U94:AB94,0)),AC94,"")</f>
        <v/>
      </c>
      <c r="AN94" s="2" t="str">
        <f>IF(ISERROR(MATCH(AD94,$U94:AC94,0)),AD94,"")</f>
        <v/>
      </c>
      <c r="AO94" s="2">
        <f t="shared" si="123"/>
        <v>0</v>
      </c>
      <c r="AP94" s="2" t="str">
        <f t="shared" si="87"/>
        <v/>
      </c>
      <c r="AQ94" s="2" t="str">
        <f t="shared" si="88"/>
        <v/>
      </c>
      <c r="AR94" s="2" t="str">
        <f t="shared" si="89"/>
        <v/>
      </c>
      <c r="AS94" s="2" t="str">
        <f t="shared" si="90"/>
        <v/>
      </c>
      <c r="AT94" s="2" t="str">
        <f t="shared" si="91"/>
        <v/>
      </c>
      <c r="AU94" s="2" t="str">
        <f t="shared" si="92"/>
        <v/>
      </c>
      <c r="AV94" s="2" t="str">
        <f t="shared" si="93"/>
        <v/>
      </c>
      <c r="AW94" s="2" t="str">
        <f t="shared" si="94"/>
        <v/>
      </c>
      <c r="AX94" s="2" t="str">
        <f t="shared" si="95"/>
        <v/>
      </c>
      <c r="AY94" s="60" t="str">
        <f t="shared" si="124"/>
        <v/>
      </c>
      <c r="AZ94" s="60" t="str">
        <f t="shared" si="125"/>
        <v/>
      </c>
      <c r="BA94" s="60" t="str">
        <f t="shared" si="126"/>
        <v/>
      </c>
      <c r="BB94" s="60" t="str">
        <f t="shared" si="127"/>
        <v/>
      </c>
      <c r="BC94" s="60" t="str">
        <f t="shared" si="128"/>
        <v/>
      </c>
      <c r="BD94" s="60" t="str">
        <f t="shared" si="129"/>
        <v/>
      </c>
      <c r="BE94" s="60" t="str">
        <f t="shared" si="130"/>
        <v/>
      </c>
      <c r="BF94" s="60" t="str">
        <f t="shared" si="131"/>
        <v/>
      </c>
      <c r="BG94" s="60" t="str">
        <f t="shared" si="132"/>
        <v/>
      </c>
      <c r="BH94" s="37" t="str">
        <f t="shared" si="106"/>
        <v>CK</v>
      </c>
      <c r="BI94" s="37" t="str">
        <f t="shared" si="133"/>
        <v>0-CK</v>
      </c>
    </row>
    <row r="95" spans="1:61" ht="21" customHeight="1" x14ac:dyDescent="0.25">
      <c r="A95" s="12">
        <v>90</v>
      </c>
      <c r="B95" s="83"/>
      <c r="C95" s="77" t="str">
        <f t="shared" si="107"/>
        <v/>
      </c>
      <c r="D95" s="77" t="str">
        <f t="shared" si="108"/>
        <v/>
      </c>
      <c r="E95" s="78" t="str">
        <f t="shared" si="109"/>
        <v/>
      </c>
      <c r="F95" s="79" t="str">
        <f t="shared" si="74"/>
        <v/>
      </c>
      <c r="G95" s="15"/>
      <c r="H95" s="15"/>
      <c r="I95" s="15"/>
      <c r="J95" s="15"/>
      <c r="K95" s="15"/>
      <c r="L95" s="15"/>
      <c r="M95" s="15"/>
      <c r="N95" s="15"/>
      <c r="O95" s="15"/>
      <c r="P95" s="70"/>
      <c r="Q95" s="80" t="str">
        <f t="shared" si="110"/>
        <v/>
      </c>
      <c r="R95" s="14"/>
      <c r="S95" s="7" t="str">
        <f t="shared" si="111"/>
        <v/>
      </c>
      <c r="T95" s="7">
        <f t="shared" si="112"/>
        <v>0</v>
      </c>
      <c r="U95" s="2">
        <f t="shared" si="113"/>
        <v>0</v>
      </c>
      <c r="V95" s="2" t="str">
        <f t="shared" si="114"/>
        <v/>
      </c>
      <c r="W95" s="2" t="str">
        <f t="shared" si="115"/>
        <v/>
      </c>
      <c r="X95" s="2" t="str">
        <f t="shared" si="116"/>
        <v/>
      </c>
      <c r="Y95" s="2" t="str">
        <f t="shared" si="117"/>
        <v/>
      </c>
      <c r="Z95" s="2" t="str">
        <f t="shared" si="118"/>
        <v/>
      </c>
      <c r="AA95" s="2" t="str">
        <f t="shared" si="119"/>
        <v/>
      </c>
      <c r="AB95" s="2" t="str">
        <f t="shared" si="120"/>
        <v/>
      </c>
      <c r="AC95" s="2" t="str">
        <f t="shared" si="121"/>
        <v/>
      </c>
      <c r="AD95" s="2" t="str">
        <f t="shared" si="122"/>
        <v/>
      </c>
      <c r="AE95" s="2">
        <f t="shared" si="134"/>
        <v>0</v>
      </c>
      <c r="AF95" s="2" t="str">
        <f>IF(ISERROR(MATCH(V95,$U95:U95,0)),V95,"")</f>
        <v/>
      </c>
      <c r="AG95" s="2" t="str">
        <f>IF(ISERROR(MATCH(W95,$U95:V95,0)),W95,"")</f>
        <v/>
      </c>
      <c r="AH95" s="2" t="str">
        <f>IF(ISERROR(MATCH(X95,$U95:W95,0)),X95,"")</f>
        <v/>
      </c>
      <c r="AI95" s="2" t="str">
        <f>IF(ISERROR(MATCH(Y95,$U95:X95,0)),Y95,"")</f>
        <v/>
      </c>
      <c r="AJ95" s="2" t="str">
        <f>IF(ISERROR(MATCH(Z95,$U95:Y95,0)),Z95,"")</f>
        <v/>
      </c>
      <c r="AK95" s="2" t="str">
        <f>IF(ISERROR(MATCH(AA95,$U95:Z95,0)),AA95,"")</f>
        <v/>
      </c>
      <c r="AL95" s="2" t="str">
        <f>IF(ISERROR(MATCH(AB95,$U95:AA95,0)),AB95,"")</f>
        <v/>
      </c>
      <c r="AM95" s="2" t="str">
        <f>IF(ISERROR(MATCH(AC95,$U95:AB95,0)),AC95,"")</f>
        <v/>
      </c>
      <c r="AN95" s="2" t="str">
        <f>IF(ISERROR(MATCH(AD95,$U95:AC95,0)),AD95,"")</f>
        <v/>
      </c>
      <c r="AO95" s="2">
        <f t="shared" si="123"/>
        <v>0</v>
      </c>
      <c r="AP95" s="2" t="str">
        <f t="shared" si="87"/>
        <v/>
      </c>
      <c r="AQ95" s="2" t="str">
        <f t="shared" si="88"/>
        <v/>
      </c>
      <c r="AR95" s="2" t="str">
        <f t="shared" si="89"/>
        <v/>
      </c>
      <c r="AS95" s="2" t="str">
        <f t="shared" si="90"/>
        <v/>
      </c>
      <c r="AT95" s="2" t="str">
        <f t="shared" si="91"/>
        <v/>
      </c>
      <c r="AU95" s="2" t="str">
        <f t="shared" si="92"/>
        <v/>
      </c>
      <c r="AV95" s="2" t="str">
        <f t="shared" si="93"/>
        <v/>
      </c>
      <c r="AW95" s="2" t="str">
        <f t="shared" si="94"/>
        <v/>
      </c>
      <c r="AX95" s="2" t="str">
        <f t="shared" si="95"/>
        <v/>
      </c>
      <c r="AY95" s="60" t="str">
        <f t="shared" si="124"/>
        <v/>
      </c>
      <c r="AZ95" s="60" t="str">
        <f t="shared" si="125"/>
        <v/>
      </c>
      <c r="BA95" s="60" t="str">
        <f t="shared" si="126"/>
        <v/>
      </c>
      <c r="BB95" s="60" t="str">
        <f t="shared" si="127"/>
        <v/>
      </c>
      <c r="BC95" s="60" t="str">
        <f t="shared" si="128"/>
        <v/>
      </c>
      <c r="BD95" s="60" t="str">
        <f t="shared" si="129"/>
        <v/>
      </c>
      <c r="BE95" s="60" t="str">
        <f t="shared" si="130"/>
        <v/>
      </c>
      <c r="BF95" s="60" t="str">
        <f t="shared" si="131"/>
        <v/>
      </c>
      <c r="BG95" s="60" t="str">
        <f t="shared" si="132"/>
        <v/>
      </c>
      <c r="BH95" s="37" t="str">
        <f t="shared" si="106"/>
        <v>CL</v>
      </c>
      <c r="BI95" s="37" t="str">
        <f t="shared" si="133"/>
        <v>0-CL</v>
      </c>
    </row>
    <row r="96" spans="1:61" ht="21" customHeight="1" x14ac:dyDescent="0.25">
      <c r="A96" s="12">
        <v>91</v>
      </c>
      <c r="B96" s="83"/>
      <c r="C96" s="77" t="str">
        <f t="shared" si="107"/>
        <v/>
      </c>
      <c r="D96" s="77" t="str">
        <f t="shared" si="108"/>
        <v/>
      </c>
      <c r="E96" s="78" t="str">
        <f t="shared" si="109"/>
        <v/>
      </c>
      <c r="F96" s="79" t="str">
        <f t="shared" si="74"/>
        <v/>
      </c>
      <c r="G96" s="15"/>
      <c r="H96" s="15"/>
      <c r="I96" s="15"/>
      <c r="J96" s="15"/>
      <c r="K96" s="15"/>
      <c r="L96" s="15"/>
      <c r="M96" s="15"/>
      <c r="N96" s="15"/>
      <c r="O96" s="15"/>
      <c r="P96" s="70"/>
      <c r="Q96" s="80" t="str">
        <f t="shared" si="110"/>
        <v/>
      </c>
      <c r="R96" s="14"/>
      <c r="S96" s="7" t="str">
        <f t="shared" si="111"/>
        <v/>
      </c>
      <c r="T96" s="7">
        <f t="shared" si="112"/>
        <v>0</v>
      </c>
      <c r="U96" s="2">
        <f t="shared" si="113"/>
        <v>0</v>
      </c>
      <c r="V96" s="2" t="str">
        <f t="shared" si="114"/>
        <v/>
      </c>
      <c r="W96" s="2" t="str">
        <f t="shared" si="115"/>
        <v/>
      </c>
      <c r="X96" s="2" t="str">
        <f t="shared" si="116"/>
        <v/>
      </c>
      <c r="Y96" s="2" t="str">
        <f t="shared" si="117"/>
        <v/>
      </c>
      <c r="Z96" s="2" t="str">
        <f t="shared" si="118"/>
        <v/>
      </c>
      <c r="AA96" s="2" t="str">
        <f t="shared" si="119"/>
        <v/>
      </c>
      <c r="AB96" s="2" t="str">
        <f t="shared" si="120"/>
        <v/>
      </c>
      <c r="AC96" s="2" t="str">
        <f t="shared" si="121"/>
        <v/>
      </c>
      <c r="AD96" s="2" t="str">
        <f t="shared" si="122"/>
        <v/>
      </c>
      <c r="AE96" s="2">
        <f t="shared" si="134"/>
        <v>0</v>
      </c>
      <c r="AF96" s="2" t="str">
        <f>IF(ISERROR(MATCH(V96,$U96:U96,0)),V96,"")</f>
        <v/>
      </c>
      <c r="AG96" s="2" t="str">
        <f>IF(ISERROR(MATCH(W96,$U96:V96,0)),W96,"")</f>
        <v/>
      </c>
      <c r="AH96" s="2" t="str">
        <f>IF(ISERROR(MATCH(X96,$U96:W96,0)),X96,"")</f>
        <v/>
      </c>
      <c r="AI96" s="2" t="str">
        <f>IF(ISERROR(MATCH(Y96,$U96:X96,0)),Y96,"")</f>
        <v/>
      </c>
      <c r="AJ96" s="2" t="str">
        <f>IF(ISERROR(MATCH(Z96,$U96:Y96,0)),Z96,"")</f>
        <v/>
      </c>
      <c r="AK96" s="2" t="str">
        <f>IF(ISERROR(MATCH(AA96,$U96:Z96,0)),AA96,"")</f>
        <v/>
      </c>
      <c r="AL96" s="2" t="str">
        <f>IF(ISERROR(MATCH(AB96,$U96:AA96,0)),AB96,"")</f>
        <v/>
      </c>
      <c r="AM96" s="2" t="str">
        <f>IF(ISERROR(MATCH(AC96,$U96:AB96,0)),AC96,"")</f>
        <v/>
      </c>
      <c r="AN96" s="2" t="str">
        <f>IF(ISERROR(MATCH(AD96,$U96:AC96,0)),AD96,"")</f>
        <v/>
      </c>
      <c r="AO96" s="2">
        <f t="shared" si="123"/>
        <v>0</v>
      </c>
      <c r="AP96" s="2" t="str">
        <f t="shared" si="87"/>
        <v/>
      </c>
      <c r="AQ96" s="2" t="str">
        <f t="shared" si="88"/>
        <v/>
      </c>
      <c r="AR96" s="2" t="str">
        <f t="shared" si="89"/>
        <v/>
      </c>
      <c r="AS96" s="2" t="str">
        <f t="shared" si="90"/>
        <v/>
      </c>
      <c r="AT96" s="2" t="str">
        <f t="shared" si="91"/>
        <v/>
      </c>
      <c r="AU96" s="2" t="str">
        <f t="shared" si="92"/>
        <v/>
      </c>
      <c r="AV96" s="2" t="str">
        <f t="shared" si="93"/>
        <v/>
      </c>
      <c r="AW96" s="2" t="str">
        <f t="shared" si="94"/>
        <v/>
      </c>
      <c r="AX96" s="2" t="str">
        <f t="shared" si="95"/>
        <v/>
      </c>
      <c r="AY96" s="60" t="str">
        <f t="shared" si="124"/>
        <v/>
      </c>
      <c r="AZ96" s="60" t="str">
        <f t="shared" si="125"/>
        <v/>
      </c>
      <c r="BA96" s="60" t="str">
        <f t="shared" si="126"/>
        <v/>
      </c>
      <c r="BB96" s="60" t="str">
        <f t="shared" si="127"/>
        <v/>
      </c>
      <c r="BC96" s="60" t="str">
        <f t="shared" si="128"/>
        <v/>
      </c>
      <c r="BD96" s="60" t="str">
        <f t="shared" si="129"/>
        <v/>
      </c>
      <c r="BE96" s="60" t="str">
        <f t="shared" si="130"/>
        <v/>
      </c>
      <c r="BF96" s="60" t="str">
        <f t="shared" si="131"/>
        <v/>
      </c>
      <c r="BG96" s="60" t="str">
        <f t="shared" si="132"/>
        <v/>
      </c>
      <c r="BH96" s="37" t="str">
        <f t="shared" si="106"/>
        <v>CM</v>
      </c>
      <c r="BI96" s="37" t="str">
        <f t="shared" si="133"/>
        <v>0-CM</v>
      </c>
    </row>
    <row r="97" spans="1:61" ht="21" customHeight="1" x14ac:dyDescent="0.25">
      <c r="A97" s="12">
        <v>92</v>
      </c>
      <c r="B97" s="83"/>
      <c r="C97" s="77" t="str">
        <f t="shared" si="107"/>
        <v/>
      </c>
      <c r="D97" s="77" t="str">
        <f t="shared" si="108"/>
        <v/>
      </c>
      <c r="E97" s="78" t="str">
        <f t="shared" si="109"/>
        <v/>
      </c>
      <c r="F97" s="79" t="str">
        <f t="shared" si="74"/>
        <v/>
      </c>
      <c r="G97" s="15"/>
      <c r="H97" s="15"/>
      <c r="I97" s="15"/>
      <c r="J97" s="15"/>
      <c r="K97" s="15"/>
      <c r="L97" s="15"/>
      <c r="M97" s="15"/>
      <c r="N97" s="15"/>
      <c r="O97" s="15"/>
      <c r="P97" s="70"/>
      <c r="Q97" s="80" t="str">
        <f t="shared" si="110"/>
        <v/>
      </c>
      <c r="R97" s="14"/>
      <c r="S97" s="7" t="str">
        <f t="shared" si="111"/>
        <v/>
      </c>
      <c r="T97" s="7">
        <f t="shared" si="112"/>
        <v>0</v>
      </c>
      <c r="U97" s="2">
        <f t="shared" si="113"/>
        <v>0</v>
      </c>
      <c r="V97" s="2" t="str">
        <f t="shared" si="114"/>
        <v/>
      </c>
      <c r="W97" s="2" t="str">
        <f t="shared" si="115"/>
        <v/>
      </c>
      <c r="X97" s="2" t="str">
        <f t="shared" si="116"/>
        <v/>
      </c>
      <c r="Y97" s="2" t="str">
        <f t="shared" si="117"/>
        <v/>
      </c>
      <c r="Z97" s="2" t="str">
        <f t="shared" si="118"/>
        <v/>
      </c>
      <c r="AA97" s="2" t="str">
        <f t="shared" si="119"/>
        <v/>
      </c>
      <c r="AB97" s="2" t="str">
        <f t="shared" si="120"/>
        <v/>
      </c>
      <c r="AC97" s="2" t="str">
        <f t="shared" si="121"/>
        <v/>
      </c>
      <c r="AD97" s="2" t="str">
        <f t="shared" si="122"/>
        <v/>
      </c>
      <c r="AE97" s="2">
        <f t="shared" si="134"/>
        <v>0</v>
      </c>
      <c r="AF97" s="2" t="str">
        <f>IF(ISERROR(MATCH(V97,$U97:U97,0)),V97,"")</f>
        <v/>
      </c>
      <c r="AG97" s="2" t="str">
        <f>IF(ISERROR(MATCH(W97,$U97:V97,0)),W97,"")</f>
        <v/>
      </c>
      <c r="AH97" s="2" t="str">
        <f>IF(ISERROR(MATCH(X97,$U97:W97,0)),X97,"")</f>
        <v/>
      </c>
      <c r="AI97" s="2" t="str">
        <f>IF(ISERROR(MATCH(Y97,$U97:X97,0)),Y97,"")</f>
        <v/>
      </c>
      <c r="AJ97" s="2" t="str">
        <f>IF(ISERROR(MATCH(Z97,$U97:Y97,0)),Z97,"")</f>
        <v/>
      </c>
      <c r="AK97" s="2" t="str">
        <f>IF(ISERROR(MATCH(AA97,$U97:Z97,0)),AA97,"")</f>
        <v/>
      </c>
      <c r="AL97" s="2" t="str">
        <f>IF(ISERROR(MATCH(AB97,$U97:AA97,0)),AB97,"")</f>
        <v/>
      </c>
      <c r="AM97" s="2" t="str">
        <f>IF(ISERROR(MATCH(AC97,$U97:AB97,0)),AC97,"")</f>
        <v/>
      </c>
      <c r="AN97" s="2" t="str">
        <f>IF(ISERROR(MATCH(AD97,$U97:AC97,0)),AD97,"")</f>
        <v/>
      </c>
      <c r="AO97" s="2">
        <f t="shared" si="123"/>
        <v>0</v>
      </c>
      <c r="AP97" s="2" t="str">
        <f t="shared" si="87"/>
        <v/>
      </c>
      <c r="AQ97" s="2" t="str">
        <f t="shared" si="88"/>
        <v/>
      </c>
      <c r="AR97" s="2" t="str">
        <f t="shared" si="89"/>
        <v/>
      </c>
      <c r="AS97" s="2" t="str">
        <f t="shared" si="90"/>
        <v/>
      </c>
      <c r="AT97" s="2" t="str">
        <f t="shared" si="91"/>
        <v/>
      </c>
      <c r="AU97" s="2" t="str">
        <f t="shared" si="92"/>
        <v/>
      </c>
      <c r="AV97" s="2" t="str">
        <f t="shared" si="93"/>
        <v/>
      </c>
      <c r="AW97" s="2" t="str">
        <f t="shared" si="94"/>
        <v/>
      </c>
      <c r="AX97" s="2" t="str">
        <f t="shared" si="95"/>
        <v/>
      </c>
      <c r="AY97" s="60" t="str">
        <f t="shared" si="124"/>
        <v/>
      </c>
      <c r="AZ97" s="60" t="str">
        <f t="shared" si="125"/>
        <v/>
      </c>
      <c r="BA97" s="60" t="str">
        <f t="shared" si="126"/>
        <v/>
      </c>
      <c r="BB97" s="60" t="str">
        <f t="shared" si="127"/>
        <v/>
      </c>
      <c r="BC97" s="60" t="str">
        <f t="shared" si="128"/>
        <v/>
      </c>
      <c r="BD97" s="60" t="str">
        <f t="shared" si="129"/>
        <v/>
      </c>
      <c r="BE97" s="60" t="str">
        <f t="shared" si="130"/>
        <v/>
      </c>
      <c r="BF97" s="60" t="str">
        <f t="shared" si="131"/>
        <v/>
      </c>
      <c r="BG97" s="60" t="str">
        <f t="shared" si="132"/>
        <v/>
      </c>
      <c r="BH97" s="37" t="str">
        <f t="shared" si="106"/>
        <v>CN</v>
      </c>
      <c r="BI97" s="37" t="str">
        <f t="shared" si="133"/>
        <v>0-CN</v>
      </c>
    </row>
    <row r="98" spans="1:61" ht="21" customHeight="1" x14ac:dyDescent="0.25">
      <c r="A98" s="12">
        <v>93</v>
      </c>
      <c r="B98" s="83"/>
      <c r="C98" s="77" t="str">
        <f t="shared" si="107"/>
        <v/>
      </c>
      <c r="D98" s="77" t="str">
        <f t="shared" si="108"/>
        <v/>
      </c>
      <c r="E98" s="78" t="str">
        <f t="shared" si="109"/>
        <v/>
      </c>
      <c r="F98" s="79" t="str">
        <f t="shared" si="74"/>
        <v/>
      </c>
      <c r="G98" s="15"/>
      <c r="H98" s="15"/>
      <c r="I98" s="15"/>
      <c r="J98" s="15"/>
      <c r="K98" s="15"/>
      <c r="L98" s="15"/>
      <c r="M98" s="15"/>
      <c r="N98" s="15"/>
      <c r="O98" s="15"/>
      <c r="P98" s="70"/>
      <c r="Q98" s="80" t="str">
        <f t="shared" si="110"/>
        <v/>
      </c>
      <c r="R98" s="14"/>
      <c r="S98" s="7" t="str">
        <f t="shared" si="111"/>
        <v/>
      </c>
      <c r="T98" s="7">
        <f t="shared" si="112"/>
        <v>0</v>
      </c>
      <c r="U98" s="2">
        <f t="shared" si="113"/>
        <v>0</v>
      </c>
      <c r="V98" s="2" t="str">
        <f t="shared" si="114"/>
        <v/>
      </c>
      <c r="W98" s="2" t="str">
        <f t="shared" si="115"/>
        <v/>
      </c>
      <c r="X98" s="2" t="str">
        <f t="shared" si="116"/>
        <v/>
      </c>
      <c r="Y98" s="2" t="str">
        <f t="shared" si="117"/>
        <v/>
      </c>
      <c r="Z98" s="2" t="str">
        <f t="shared" si="118"/>
        <v/>
      </c>
      <c r="AA98" s="2" t="str">
        <f t="shared" si="119"/>
        <v/>
      </c>
      <c r="AB98" s="2" t="str">
        <f t="shared" si="120"/>
        <v/>
      </c>
      <c r="AC98" s="2" t="str">
        <f t="shared" si="121"/>
        <v/>
      </c>
      <c r="AD98" s="2" t="str">
        <f t="shared" si="122"/>
        <v/>
      </c>
      <c r="AE98" s="2">
        <f t="shared" si="134"/>
        <v>0</v>
      </c>
      <c r="AF98" s="2" t="str">
        <f>IF(ISERROR(MATCH(V98,$U98:U98,0)),V98,"")</f>
        <v/>
      </c>
      <c r="AG98" s="2" t="str">
        <f>IF(ISERROR(MATCH(W98,$U98:V98,0)),W98,"")</f>
        <v/>
      </c>
      <c r="AH98" s="2" t="str">
        <f>IF(ISERROR(MATCH(X98,$U98:W98,0)),X98,"")</f>
        <v/>
      </c>
      <c r="AI98" s="2" t="str">
        <f>IF(ISERROR(MATCH(Y98,$U98:X98,0)),Y98,"")</f>
        <v/>
      </c>
      <c r="AJ98" s="2" t="str">
        <f>IF(ISERROR(MATCH(Z98,$U98:Y98,0)),Z98,"")</f>
        <v/>
      </c>
      <c r="AK98" s="2" t="str">
        <f>IF(ISERROR(MATCH(AA98,$U98:Z98,0)),AA98,"")</f>
        <v/>
      </c>
      <c r="AL98" s="2" t="str">
        <f>IF(ISERROR(MATCH(AB98,$U98:AA98,0)),AB98,"")</f>
        <v/>
      </c>
      <c r="AM98" s="2" t="str">
        <f>IF(ISERROR(MATCH(AC98,$U98:AB98,0)),AC98,"")</f>
        <v/>
      </c>
      <c r="AN98" s="2" t="str">
        <f>IF(ISERROR(MATCH(AD98,$U98:AC98,0)),AD98,"")</f>
        <v/>
      </c>
      <c r="AO98" s="2">
        <f t="shared" si="123"/>
        <v>0</v>
      </c>
      <c r="AP98" s="2" t="str">
        <f t="shared" si="87"/>
        <v/>
      </c>
      <c r="AQ98" s="2" t="str">
        <f t="shared" si="88"/>
        <v/>
      </c>
      <c r="AR98" s="2" t="str">
        <f t="shared" si="89"/>
        <v/>
      </c>
      <c r="AS98" s="2" t="str">
        <f t="shared" si="90"/>
        <v/>
      </c>
      <c r="AT98" s="2" t="str">
        <f t="shared" si="91"/>
        <v/>
      </c>
      <c r="AU98" s="2" t="str">
        <f t="shared" si="92"/>
        <v/>
      </c>
      <c r="AV98" s="2" t="str">
        <f t="shared" si="93"/>
        <v/>
      </c>
      <c r="AW98" s="2" t="str">
        <f t="shared" si="94"/>
        <v/>
      </c>
      <c r="AX98" s="2" t="str">
        <f t="shared" si="95"/>
        <v/>
      </c>
      <c r="AY98" s="60" t="str">
        <f t="shared" si="124"/>
        <v/>
      </c>
      <c r="AZ98" s="60" t="str">
        <f t="shared" si="125"/>
        <v/>
      </c>
      <c r="BA98" s="60" t="str">
        <f t="shared" si="126"/>
        <v/>
      </c>
      <c r="BB98" s="60" t="str">
        <f t="shared" si="127"/>
        <v/>
      </c>
      <c r="BC98" s="60" t="str">
        <f t="shared" si="128"/>
        <v/>
      </c>
      <c r="BD98" s="60" t="str">
        <f t="shared" si="129"/>
        <v/>
      </c>
      <c r="BE98" s="60" t="str">
        <f t="shared" si="130"/>
        <v/>
      </c>
      <c r="BF98" s="60" t="str">
        <f t="shared" si="131"/>
        <v/>
      </c>
      <c r="BG98" s="60" t="str">
        <f t="shared" si="132"/>
        <v/>
      </c>
      <c r="BH98" s="37" t="str">
        <f t="shared" si="106"/>
        <v>CO</v>
      </c>
      <c r="BI98" s="37" t="str">
        <f t="shared" si="133"/>
        <v>0-CO</v>
      </c>
    </row>
    <row r="99" spans="1:61" ht="21" customHeight="1" x14ac:dyDescent="0.25">
      <c r="A99" s="12">
        <v>94</v>
      </c>
      <c r="B99" s="83"/>
      <c r="C99" s="77" t="str">
        <f t="shared" si="107"/>
        <v/>
      </c>
      <c r="D99" s="77" t="str">
        <f t="shared" si="108"/>
        <v/>
      </c>
      <c r="E99" s="78" t="str">
        <f t="shared" si="109"/>
        <v/>
      </c>
      <c r="F99" s="79" t="str">
        <f t="shared" si="74"/>
        <v/>
      </c>
      <c r="G99" s="15"/>
      <c r="H99" s="15"/>
      <c r="I99" s="15"/>
      <c r="J99" s="15"/>
      <c r="K99" s="15"/>
      <c r="L99" s="15"/>
      <c r="M99" s="15"/>
      <c r="N99" s="15"/>
      <c r="O99" s="15"/>
      <c r="P99" s="70"/>
      <c r="Q99" s="80" t="str">
        <f t="shared" si="110"/>
        <v/>
      </c>
      <c r="R99" s="14"/>
      <c r="S99" s="7" t="str">
        <f t="shared" si="111"/>
        <v/>
      </c>
      <c r="T99" s="7">
        <f t="shared" si="112"/>
        <v>0</v>
      </c>
      <c r="U99" s="2">
        <f t="shared" si="113"/>
        <v>0</v>
      </c>
      <c r="V99" s="2" t="str">
        <f t="shared" si="114"/>
        <v/>
      </c>
      <c r="W99" s="2" t="str">
        <f t="shared" si="115"/>
        <v/>
      </c>
      <c r="X99" s="2" t="str">
        <f t="shared" si="116"/>
        <v/>
      </c>
      <c r="Y99" s="2" t="str">
        <f t="shared" si="117"/>
        <v/>
      </c>
      <c r="Z99" s="2" t="str">
        <f t="shared" si="118"/>
        <v/>
      </c>
      <c r="AA99" s="2" t="str">
        <f t="shared" si="119"/>
        <v/>
      </c>
      <c r="AB99" s="2" t="str">
        <f t="shared" si="120"/>
        <v/>
      </c>
      <c r="AC99" s="2" t="str">
        <f t="shared" si="121"/>
        <v/>
      </c>
      <c r="AD99" s="2" t="str">
        <f t="shared" si="122"/>
        <v/>
      </c>
      <c r="AE99" s="2">
        <f t="shared" si="134"/>
        <v>0</v>
      </c>
      <c r="AF99" s="2" t="str">
        <f>IF(ISERROR(MATCH(V99,$U99:U99,0)),V99,"")</f>
        <v/>
      </c>
      <c r="AG99" s="2" t="str">
        <f>IF(ISERROR(MATCH(W99,$U99:V99,0)),W99,"")</f>
        <v/>
      </c>
      <c r="AH99" s="2" t="str">
        <f>IF(ISERROR(MATCH(X99,$U99:W99,0)),X99,"")</f>
        <v/>
      </c>
      <c r="AI99" s="2" t="str">
        <f>IF(ISERROR(MATCH(Y99,$U99:X99,0)),Y99,"")</f>
        <v/>
      </c>
      <c r="AJ99" s="2" t="str">
        <f>IF(ISERROR(MATCH(Z99,$U99:Y99,0)),Z99,"")</f>
        <v/>
      </c>
      <c r="AK99" s="2" t="str">
        <f>IF(ISERROR(MATCH(AA99,$U99:Z99,0)),AA99,"")</f>
        <v/>
      </c>
      <c r="AL99" s="2" t="str">
        <f>IF(ISERROR(MATCH(AB99,$U99:AA99,0)),AB99,"")</f>
        <v/>
      </c>
      <c r="AM99" s="2" t="str">
        <f>IF(ISERROR(MATCH(AC99,$U99:AB99,0)),AC99,"")</f>
        <v/>
      </c>
      <c r="AN99" s="2" t="str">
        <f>IF(ISERROR(MATCH(AD99,$U99:AC99,0)),AD99,"")</f>
        <v/>
      </c>
      <c r="AO99" s="2">
        <f t="shared" si="123"/>
        <v>0</v>
      </c>
      <c r="AP99" s="2" t="str">
        <f t="shared" si="87"/>
        <v/>
      </c>
      <c r="AQ99" s="2" t="str">
        <f t="shared" si="88"/>
        <v/>
      </c>
      <c r="AR99" s="2" t="str">
        <f t="shared" si="89"/>
        <v/>
      </c>
      <c r="AS99" s="2" t="str">
        <f t="shared" si="90"/>
        <v/>
      </c>
      <c r="AT99" s="2" t="str">
        <f t="shared" si="91"/>
        <v/>
      </c>
      <c r="AU99" s="2" t="str">
        <f t="shared" si="92"/>
        <v/>
      </c>
      <c r="AV99" s="2" t="str">
        <f t="shared" si="93"/>
        <v/>
      </c>
      <c r="AW99" s="2" t="str">
        <f t="shared" si="94"/>
        <v/>
      </c>
      <c r="AX99" s="2" t="str">
        <f t="shared" si="95"/>
        <v/>
      </c>
      <c r="AY99" s="60" t="str">
        <f t="shared" si="124"/>
        <v/>
      </c>
      <c r="AZ99" s="60" t="str">
        <f t="shared" si="125"/>
        <v/>
      </c>
      <c r="BA99" s="60" t="str">
        <f t="shared" si="126"/>
        <v/>
      </c>
      <c r="BB99" s="60" t="str">
        <f t="shared" si="127"/>
        <v/>
      </c>
      <c r="BC99" s="60" t="str">
        <f t="shared" si="128"/>
        <v/>
      </c>
      <c r="BD99" s="60" t="str">
        <f t="shared" si="129"/>
        <v/>
      </c>
      <c r="BE99" s="60" t="str">
        <f t="shared" si="130"/>
        <v/>
      </c>
      <c r="BF99" s="60" t="str">
        <f t="shared" si="131"/>
        <v/>
      </c>
      <c r="BG99" s="60" t="str">
        <f t="shared" si="132"/>
        <v/>
      </c>
      <c r="BH99" s="37" t="str">
        <f t="shared" si="106"/>
        <v>CP</v>
      </c>
      <c r="BI99" s="37" t="str">
        <f t="shared" si="133"/>
        <v>0-CP</v>
      </c>
    </row>
    <row r="100" spans="1:61" ht="21" customHeight="1" x14ac:dyDescent="0.25">
      <c r="A100" s="12">
        <v>95</v>
      </c>
      <c r="B100" s="83"/>
      <c r="C100" s="77" t="str">
        <f t="shared" si="107"/>
        <v/>
      </c>
      <c r="D100" s="77" t="str">
        <f t="shared" si="108"/>
        <v/>
      </c>
      <c r="E100" s="78" t="str">
        <f t="shared" si="109"/>
        <v/>
      </c>
      <c r="F100" s="79" t="str">
        <f t="shared" si="74"/>
        <v/>
      </c>
      <c r="G100" s="15"/>
      <c r="H100" s="15"/>
      <c r="I100" s="15"/>
      <c r="J100" s="15"/>
      <c r="K100" s="15"/>
      <c r="L100" s="15"/>
      <c r="M100" s="15"/>
      <c r="N100" s="15"/>
      <c r="O100" s="15"/>
      <c r="P100" s="70"/>
      <c r="Q100" s="80" t="str">
        <f t="shared" si="110"/>
        <v/>
      </c>
      <c r="R100" s="14"/>
      <c r="S100" s="7" t="str">
        <f t="shared" si="111"/>
        <v/>
      </c>
      <c r="T100" s="7">
        <f t="shared" si="112"/>
        <v>0</v>
      </c>
      <c r="U100" s="2">
        <f t="shared" si="113"/>
        <v>0</v>
      </c>
      <c r="V100" s="2" t="str">
        <f t="shared" si="114"/>
        <v/>
      </c>
      <c r="W100" s="2" t="str">
        <f t="shared" si="115"/>
        <v/>
      </c>
      <c r="X100" s="2" t="str">
        <f t="shared" si="116"/>
        <v/>
      </c>
      <c r="Y100" s="2" t="str">
        <f t="shared" si="117"/>
        <v/>
      </c>
      <c r="Z100" s="2" t="str">
        <f t="shared" si="118"/>
        <v/>
      </c>
      <c r="AA100" s="2" t="str">
        <f t="shared" si="119"/>
        <v/>
      </c>
      <c r="AB100" s="2" t="str">
        <f t="shared" si="120"/>
        <v/>
      </c>
      <c r="AC100" s="2" t="str">
        <f t="shared" si="121"/>
        <v/>
      </c>
      <c r="AD100" s="2" t="str">
        <f t="shared" si="122"/>
        <v/>
      </c>
      <c r="AE100" s="2">
        <f t="shared" si="134"/>
        <v>0</v>
      </c>
      <c r="AF100" s="2" t="str">
        <f>IF(ISERROR(MATCH(V100,$U100:U100,0)),V100,"")</f>
        <v/>
      </c>
      <c r="AG100" s="2" t="str">
        <f>IF(ISERROR(MATCH(W100,$U100:V100,0)),W100,"")</f>
        <v/>
      </c>
      <c r="AH100" s="2" t="str">
        <f>IF(ISERROR(MATCH(X100,$U100:W100,0)),X100,"")</f>
        <v/>
      </c>
      <c r="AI100" s="2" t="str">
        <f>IF(ISERROR(MATCH(Y100,$U100:X100,0)),Y100,"")</f>
        <v/>
      </c>
      <c r="AJ100" s="2" t="str">
        <f>IF(ISERROR(MATCH(Z100,$U100:Y100,0)),Z100,"")</f>
        <v/>
      </c>
      <c r="AK100" s="2" t="str">
        <f>IF(ISERROR(MATCH(AA100,$U100:Z100,0)),AA100,"")</f>
        <v/>
      </c>
      <c r="AL100" s="2" t="str">
        <f>IF(ISERROR(MATCH(AB100,$U100:AA100,0)),AB100,"")</f>
        <v/>
      </c>
      <c r="AM100" s="2" t="str">
        <f>IF(ISERROR(MATCH(AC100,$U100:AB100,0)),AC100,"")</f>
        <v/>
      </c>
      <c r="AN100" s="2" t="str">
        <f>IF(ISERROR(MATCH(AD100,$U100:AC100,0)),AD100,"")</f>
        <v/>
      </c>
      <c r="AO100" s="2">
        <f t="shared" si="123"/>
        <v>0</v>
      </c>
      <c r="AP100" s="2" t="str">
        <f t="shared" si="87"/>
        <v/>
      </c>
      <c r="AQ100" s="2" t="str">
        <f t="shared" si="88"/>
        <v/>
      </c>
      <c r="AR100" s="2" t="str">
        <f t="shared" si="89"/>
        <v/>
      </c>
      <c r="AS100" s="2" t="str">
        <f t="shared" si="90"/>
        <v/>
      </c>
      <c r="AT100" s="2" t="str">
        <f t="shared" si="91"/>
        <v/>
      </c>
      <c r="AU100" s="2" t="str">
        <f t="shared" si="92"/>
        <v/>
      </c>
      <c r="AV100" s="2" t="str">
        <f t="shared" si="93"/>
        <v/>
      </c>
      <c r="AW100" s="2" t="str">
        <f t="shared" si="94"/>
        <v/>
      </c>
      <c r="AX100" s="2" t="str">
        <f t="shared" si="95"/>
        <v/>
      </c>
      <c r="AY100" s="60" t="str">
        <f t="shared" si="124"/>
        <v/>
      </c>
      <c r="AZ100" s="60" t="str">
        <f t="shared" si="125"/>
        <v/>
      </c>
      <c r="BA100" s="60" t="str">
        <f t="shared" si="126"/>
        <v/>
      </c>
      <c r="BB100" s="60" t="str">
        <f t="shared" si="127"/>
        <v/>
      </c>
      <c r="BC100" s="60" t="str">
        <f t="shared" si="128"/>
        <v/>
      </c>
      <c r="BD100" s="60" t="str">
        <f t="shared" si="129"/>
        <v/>
      </c>
      <c r="BE100" s="60" t="str">
        <f t="shared" si="130"/>
        <v/>
      </c>
      <c r="BF100" s="60" t="str">
        <f t="shared" si="131"/>
        <v/>
      </c>
      <c r="BG100" s="60" t="str">
        <f t="shared" si="132"/>
        <v/>
      </c>
      <c r="BH100" s="37" t="str">
        <f t="shared" si="106"/>
        <v>CQ</v>
      </c>
      <c r="BI100" s="37" t="str">
        <f t="shared" si="133"/>
        <v>0-CQ</v>
      </c>
    </row>
    <row r="101" spans="1:61" ht="21" customHeight="1" x14ac:dyDescent="0.25">
      <c r="A101" s="12">
        <v>96</v>
      </c>
      <c r="B101" s="83"/>
      <c r="C101" s="77" t="str">
        <f t="shared" si="107"/>
        <v/>
      </c>
      <c r="D101" s="77" t="str">
        <f t="shared" si="108"/>
        <v/>
      </c>
      <c r="E101" s="78" t="str">
        <f t="shared" si="109"/>
        <v/>
      </c>
      <c r="F101" s="79" t="str">
        <f t="shared" si="74"/>
        <v/>
      </c>
      <c r="G101" s="15"/>
      <c r="H101" s="15"/>
      <c r="I101" s="15"/>
      <c r="J101" s="15"/>
      <c r="K101" s="15"/>
      <c r="L101" s="15"/>
      <c r="M101" s="15"/>
      <c r="N101" s="15"/>
      <c r="O101" s="15"/>
      <c r="P101" s="70"/>
      <c r="Q101" s="80" t="str">
        <f t="shared" si="110"/>
        <v/>
      </c>
      <c r="R101" s="14"/>
      <c r="S101" s="7" t="str">
        <f t="shared" si="111"/>
        <v/>
      </c>
      <c r="T101" s="7">
        <f t="shared" si="112"/>
        <v>0</v>
      </c>
      <c r="U101" s="2">
        <f t="shared" si="113"/>
        <v>0</v>
      </c>
      <c r="V101" s="2" t="str">
        <f t="shared" si="114"/>
        <v/>
      </c>
      <c r="W101" s="2" t="str">
        <f t="shared" si="115"/>
        <v/>
      </c>
      <c r="X101" s="2" t="str">
        <f t="shared" si="116"/>
        <v/>
      </c>
      <c r="Y101" s="2" t="str">
        <f t="shared" si="117"/>
        <v/>
      </c>
      <c r="Z101" s="2" t="str">
        <f t="shared" si="118"/>
        <v/>
      </c>
      <c r="AA101" s="2" t="str">
        <f t="shared" si="119"/>
        <v/>
      </c>
      <c r="AB101" s="2" t="str">
        <f t="shared" si="120"/>
        <v/>
      </c>
      <c r="AC101" s="2" t="str">
        <f t="shared" si="121"/>
        <v/>
      </c>
      <c r="AD101" s="2" t="str">
        <f t="shared" si="122"/>
        <v/>
      </c>
      <c r="AE101" s="2">
        <f t="shared" si="134"/>
        <v>0</v>
      </c>
      <c r="AF101" s="2" t="str">
        <f>IF(ISERROR(MATCH(V101,$U101:U101,0)),V101,"")</f>
        <v/>
      </c>
      <c r="AG101" s="2" t="str">
        <f>IF(ISERROR(MATCH(W101,$U101:V101,0)),W101,"")</f>
        <v/>
      </c>
      <c r="AH101" s="2" t="str">
        <f>IF(ISERROR(MATCH(X101,$U101:W101,0)),X101,"")</f>
        <v/>
      </c>
      <c r="AI101" s="2" t="str">
        <f>IF(ISERROR(MATCH(Y101,$U101:X101,0)),Y101,"")</f>
        <v/>
      </c>
      <c r="AJ101" s="2" t="str">
        <f>IF(ISERROR(MATCH(Z101,$U101:Y101,0)),Z101,"")</f>
        <v/>
      </c>
      <c r="AK101" s="2" t="str">
        <f>IF(ISERROR(MATCH(AA101,$U101:Z101,0)),AA101,"")</f>
        <v/>
      </c>
      <c r="AL101" s="2" t="str">
        <f>IF(ISERROR(MATCH(AB101,$U101:AA101,0)),AB101,"")</f>
        <v/>
      </c>
      <c r="AM101" s="2" t="str">
        <f>IF(ISERROR(MATCH(AC101,$U101:AB101,0)),AC101,"")</f>
        <v/>
      </c>
      <c r="AN101" s="2" t="str">
        <f>IF(ISERROR(MATCH(AD101,$U101:AC101,0)),AD101,"")</f>
        <v/>
      </c>
      <c r="AO101" s="2">
        <f t="shared" si="123"/>
        <v>0</v>
      </c>
      <c r="AP101" s="2" t="str">
        <f t="shared" si="87"/>
        <v/>
      </c>
      <c r="AQ101" s="2" t="str">
        <f t="shared" si="88"/>
        <v/>
      </c>
      <c r="AR101" s="2" t="str">
        <f t="shared" si="89"/>
        <v/>
      </c>
      <c r="AS101" s="2" t="str">
        <f t="shared" si="90"/>
        <v/>
      </c>
      <c r="AT101" s="2" t="str">
        <f t="shared" si="91"/>
        <v/>
      </c>
      <c r="AU101" s="2" t="str">
        <f t="shared" si="92"/>
        <v/>
      </c>
      <c r="AV101" s="2" t="str">
        <f t="shared" si="93"/>
        <v/>
      </c>
      <c r="AW101" s="2" t="str">
        <f t="shared" si="94"/>
        <v/>
      </c>
      <c r="AX101" s="2" t="str">
        <f t="shared" si="95"/>
        <v/>
      </c>
      <c r="AY101" s="60" t="str">
        <f t="shared" si="124"/>
        <v/>
      </c>
      <c r="AZ101" s="60" t="str">
        <f t="shared" si="125"/>
        <v/>
      </c>
      <c r="BA101" s="60" t="str">
        <f t="shared" si="126"/>
        <v/>
      </c>
      <c r="BB101" s="60" t="str">
        <f t="shared" si="127"/>
        <v/>
      </c>
      <c r="BC101" s="60" t="str">
        <f t="shared" si="128"/>
        <v/>
      </c>
      <c r="BD101" s="60" t="str">
        <f t="shared" si="129"/>
        <v/>
      </c>
      <c r="BE101" s="60" t="str">
        <f t="shared" si="130"/>
        <v/>
      </c>
      <c r="BF101" s="60" t="str">
        <f t="shared" si="131"/>
        <v/>
      </c>
      <c r="BG101" s="60" t="str">
        <f t="shared" si="132"/>
        <v/>
      </c>
      <c r="BH101" s="37" t="str">
        <f t="shared" si="106"/>
        <v>CR</v>
      </c>
      <c r="BI101" s="37" t="str">
        <f t="shared" si="133"/>
        <v>0-CR</v>
      </c>
    </row>
    <row r="102" spans="1:61" ht="21" customHeight="1" x14ac:dyDescent="0.25">
      <c r="A102" s="12">
        <v>97</v>
      </c>
      <c r="B102" s="83"/>
      <c r="C102" s="77" t="str">
        <f t="shared" ref="C102:C133" si="135">_xlfn.IFNA(VLOOKUP($B102,EventTable,6,FALSE),IF(C103="","","v"))</f>
        <v/>
      </c>
      <c r="D102" s="77" t="str">
        <f t="shared" si="108"/>
        <v/>
      </c>
      <c r="E102" s="78" t="str">
        <f t="shared" si="109"/>
        <v/>
      </c>
      <c r="F102" s="79" t="str">
        <f t="shared" ref="F102:F105" si="136">IF(D102="","",AO102)</f>
        <v/>
      </c>
      <c r="G102" s="15"/>
      <c r="H102" s="15"/>
      <c r="I102" s="15"/>
      <c r="J102" s="15"/>
      <c r="K102" s="15"/>
      <c r="L102" s="15"/>
      <c r="M102" s="15"/>
      <c r="N102" s="15"/>
      <c r="O102" s="15"/>
      <c r="P102" s="70"/>
      <c r="Q102" s="80" t="str">
        <f t="shared" si="110"/>
        <v/>
      </c>
      <c r="R102" s="14"/>
      <c r="S102" s="7" t="str">
        <f t="shared" si="111"/>
        <v/>
      </c>
      <c r="T102" s="7">
        <f t="shared" si="112"/>
        <v>0</v>
      </c>
      <c r="U102" s="2">
        <f t="shared" si="113"/>
        <v>0</v>
      </c>
      <c r="V102" s="2" t="str">
        <f t="shared" si="114"/>
        <v/>
      </c>
      <c r="W102" s="2" t="str">
        <f t="shared" si="115"/>
        <v/>
      </c>
      <c r="X102" s="2" t="str">
        <f t="shared" si="116"/>
        <v/>
      </c>
      <c r="Y102" s="2" t="str">
        <f t="shared" si="117"/>
        <v/>
      </c>
      <c r="Z102" s="2" t="str">
        <f t="shared" si="118"/>
        <v/>
      </c>
      <c r="AA102" s="2" t="str">
        <f t="shared" si="119"/>
        <v/>
      </c>
      <c r="AB102" s="2" t="str">
        <f t="shared" si="120"/>
        <v/>
      </c>
      <c r="AC102" s="2" t="str">
        <f t="shared" si="121"/>
        <v/>
      </c>
      <c r="AD102" s="2" t="str">
        <f t="shared" si="122"/>
        <v/>
      </c>
      <c r="AE102" s="2">
        <f t="shared" si="134"/>
        <v>0</v>
      </c>
      <c r="AF102" s="2" t="str">
        <f>IF(ISERROR(MATCH(V102,$U102:U102,0)),V102,"")</f>
        <v/>
      </c>
      <c r="AG102" s="2" t="str">
        <f>IF(ISERROR(MATCH(W102,$U102:V102,0)),W102,"")</f>
        <v/>
      </c>
      <c r="AH102" s="2" t="str">
        <f>IF(ISERROR(MATCH(X102,$U102:W102,0)),X102,"")</f>
        <v/>
      </c>
      <c r="AI102" s="2" t="str">
        <f>IF(ISERROR(MATCH(Y102,$U102:X102,0)),Y102,"")</f>
        <v/>
      </c>
      <c r="AJ102" s="2" t="str">
        <f>IF(ISERROR(MATCH(Z102,$U102:Y102,0)),Z102,"")</f>
        <v/>
      </c>
      <c r="AK102" s="2" t="str">
        <f>IF(ISERROR(MATCH(AA102,$U102:Z102,0)),AA102,"")</f>
        <v/>
      </c>
      <c r="AL102" s="2" t="str">
        <f>IF(ISERROR(MATCH(AB102,$U102:AA102,0)),AB102,"")</f>
        <v/>
      </c>
      <c r="AM102" s="2" t="str">
        <f>IF(ISERROR(MATCH(AC102,$U102:AB102,0)),AC102,"")</f>
        <v/>
      </c>
      <c r="AN102" s="2" t="str">
        <f>IF(ISERROR(MATCH(AD102,$U102:AC102,0)),AD102,"")</f>
        <v/>
      </c>
      <c r="AO102" s="2">
        <f t="shared" si="123"/>
        <v>0</v>
      </c>
      <c r="AP102" s="2" t="str">
        <f t="shared" ref="AP102:AP105" si="137">IF(AF102="",AQ102,IF(AQ102="",AF102,_xlfn.CONCAT(AF102,"/",AQ102)))</f>
        <v/>
      </c>
      <c r="AQ102" s="2" t="str">
        <f t="shared" ref="AQ102:AQ105" si="138">IF(AG102="",AR102,IF(AR102="",AG102,_xlfn.CONCAT(AG102,"/",AR102)))</f>
        <v/>
      </c>
      <c r="AR102" s="2" t="str">
        <f t="shared" ref="AR102:AR105" si="139">IF(AH102="",AS102,IF(AS102="",AH102,_xlfn.CONCAT(AH102,"/",AS102)))</f>
        <v/>
      </c>
      <c r="AS102" s="2" t="str">
        <f t="shared" ref="AS102:AS105" si="140">IF(AI102="",AT102,IF(AT102="",AI102,_xlfn.CONCAT(AI102,"/",AT102)))</f>
        <v/>
      </c>
      <c r="AT102" s="2" t="str">
        <f t="shared" ref="AT102:AT105" si="141">IF(AJ102="",AU102,IF(AU102="",AJ102,_xlfn.CONCAT(AJ102,"/",AU102)))</f>
        <v/>
      </c>
      <c r="AU102" s="2" t="str">
        <f t="shared" ref="AU102:AU105" si="142">IF(AK102="",AV102,IF(AV102="",AK102,_xlfn.CONCAT(AK102,"/",AV102)))</f>
        <v/>
      </c>
      <c r="AV102" s="2" t="str">
        <f t="shared" ref="AV102:AV105" si="143">IF(AL102="",AW102,IF(AW102="",AL102,_xlfn.CONCAT(AL102,"/",AW102)))</f>
        <v/>
      </c>
      <c r="AW102" s="2" t="str">
        <f t="shared" ref="AW102:AW105" si="144">IF(AM102="",AX102,IF(AX102="",AM102,_xlfn.CONCAT(AM102,"/",AX102)))</f>
        <v/>
      </c>
      <c r="AX102" s="2" t="str">
        <f t="shared" ref="AX102:AX105" si="145">IF(AN102="","",IF(AY102="",AN102,_xlfn.CONCAT(AN102,"/",AY102)))</f>
        <v/>
      </c>
      <c r="AY102" s="60" t="str">
        <f t="shared" si="124"/>
        <v/>
      </c>
      <c r="AZ102" s="60" t="str">
        <f t="shared" si="125"/>
        <v/>
      </c>
      <c r="BA102" s="60" t="str">
        <f t="shared" si="126"/>
        <v/>
      </c>
      <c r="BB102" s="60" t="str">
        <f t="shared" si="127"/>
        <v/>
      </c>
      <c r="BC102" s="60" t="str">
        <f t="shared" si="128"/>
        <v/>
      </c>
      <c r="BD102" s="60" t="str">
        <f t="shared" si="129"/>
        <v/>
      </c>
      <c r="BE102" s="60" t="str">
        <f t="shared" si="130"/>
        <v/>
      </c>
      <c r="BF102" s="60" t="str">
        <f t="shared" si="131"/>
        <v/>
      </c>
      <c r="BG102" s="60" t="str">
        <f t="shared" si="132"/>
        <v/>
      </c>
      <c r="BH102" s="37" t="str">
        <f t="shared" si="106"/>
        <v>CS</v>
      </c>
      <c r="BI102" s="37" t="str">
        <f t="shared" si="133"/>
        <v>0-CS</v>
      </c>
    </row>
    <row r="103" spans="1:61" ht="21" customHeight="1" x14ac:dyDescent="0.25">
      <c r="A103" s="12">
        <v>98</v>
      </c>
      <c r="B103" s="83"/>
      <c r="C103" s="77" t="str">
        <f t="shared" si="135"/>
        <v/>
      </c>
      <c r="D103" s="77" t="str">
        <f t="shared" si="108"/>
        <v/>
      </c>
      <c r="E103" s="78" t="str">
        <f t="shared" si="109"/>
        <v/>
      </c>
      <c r="F103" s="79" t="str">
        <f t="shared" si="136"/>
        <v/>
      </c>
      <c r="G103" s="15"/>
      <c r="H103" s="15"/>
      <c r="I103" s="15"/>
      <c r="J103" s="15"/>
      <c r="K103" s="15"/>
      <c r="L103" s="15"/>
      <c r="M103" s="15"/>
      <c r="N103" s="15"/>
      <c r="O103" s="15"/>
      <c r="P103" s="70"/>
      <c r="Q103" s="80" t="str">
        <f t="shared" si="110"/>
        <v/>
      </c>
      <c r="R103" s="14"/>
      <c r="S103" s="7" t="str">
        <f t="shared" si="111"/>
        <v/>
      </c>
      <c r="T103" s="7">
        <f t="shared" si="112"/>
        <v>0</v>
      </c>
      <c r="U103" s="2">
        <f t="shared" si="113"/>
        <v>0</v>
      </c>
      <c r="V103" s="2" t="str">
        <f t="shared" si="114"/>
        <v/>
      </c>
      <c r="W103" s="2" t="str">
        <f t="shared" si="115"/>
        <v/>
      </c>
      <c r="X103" s="2" t="str">
        <f t="shared" si="116"/>
        <v/>
      </c>
      <c r="Y103" s="2" t="str">
        <f t="shared" si="117"/>
        <v/>
      </c>
      <c r="Z103" s="2" t="str">
        <f t="shared" si="118"/>
        <v/>
      </c>
      <c r="AA103" s="2" t="str">
        <f t="shared" si="119"/>
        <v/>
      </c>
      <c r="AB103" s="2" t="str">
        <f t="shared" si="120"/>
        <v/>
      </c>
      <c r="AC103" s="2" t="str">
        <f t="shared" si="121"/>
        <v/>
      </c>
      <c r="AD103" s="2" t="str">
        <f t="shared" si="122"/>
        <v/>
      </c>
      <c r="AE103" s="2">
        <f t="shared" si="134"/>
        <v>0</v>
      </c>
      <c r="AF103" s="2" t="str">
        <f>IF(ISERROR(MATCH(V103,$U103:U103,0)),V103,"")</f>
        <v/>
      </c>
      <c r="AG103" s="2" t="str">
        <f>IF(ISERROR(MATCH(W103,$U103:V103,0)),W103,"")</f>
        <v/>
      </c>
      <c r="AH103" s="2" t="str">
        <f>IF(ISERROR(MATCH(X103,$U103:W103,0)),X103,"")</f>
        <v/>
      </c>
      <c r="AI103" s="2" t="str">
        <f>IF(ISERROR(MATCH(Y103,$U103:X103,0)),Y103,"")</f>
        <v/>
      </c>
      <c r="AJ103" s="2" t="str">
        <f>IF(ISERROR(MATCH(Z103,$U103:Y103,0)),Z103,"")</f>
        <v/>
      </c>
      <c r="AK103" s="2" t="str">
        <f>IF(ISERROR(MATCH(AA103,$U103:Z103,0)),AA103,"")</f>
        <v/>
      </c>
      <c r="AL103" s="2" t="str">
        <f>IF(ISERROR(MATCH(AB103,$U103:AA103,0)),AB103,"")</f>
        <v/>
      </c>
      <c r="AM103" s="2" t="str">
        <f>IF(ISERROR(MATCH(AC103,$U103:AB103,0)),AC103,"")</f>
        <v/>
      </c>
      <c r="AN103" s="2" t="str">
        <f>IF(ISERROR(MATCH(AD103,$U103:AC103,0)),AD103,"")</f>
        <v/>
      </c>
      <c r="AO103" s="2">
        <f t="shared" si="123"/>
        <v>0</v>
      </c>
      <c r="AP103" s="2" t="str">
        <f t="shared" si="137"/>
        <v/>
      </c>
      <c r="AQ103" s="2" t="str">
        <f t="shared" si="138"/>
        <v/>
      </c>
      <c r="AR103" s="2" t="str">
        <f t="shared" si="139"/>
        <v/>
      </c>
      <c r="AS103" s="2" t="str">
        <f t="shared" si="140"/>
        <v/>
      </c>
      <c r="AT103" s="2" t="str">
        <f t="shared" si="141"/>
        <v/>
      </c>
      <c r="AU103" s="2" t="str">
        <f t="shared" si="142"/>
        <v/>
      </c>
      <c r="AV103" s="2" t="str">
        <f t="shared" si="143"/>
        <v/>
      </c>
      <c r="AW103" s="2" t="str">
        <f t="shared" si="144"/>
        <v/>
      </c>
      <c r="AX103" s="2" t="str">
        <f t="shared" si="145"/>
        <v/>
      </c>
      <c r="AY103" s="60" t="str">
        <f t="shared" si="124"/>
        <v/>
      </c>
      <c r="AZ103" s="60" t="str">
        <f t="shared" si="125"/>
        <v/>
      </c>
      <c r="BA103" s="60" t="str">
        <f t="shared" si="126"/>
        <v/>
      </c>
      <c r="BB103" s="60" t="str">
        <f t="shared" si="127"/>
        <v/>
      </c>
      <c r="BC103" s="60" t="str">
        <f t="shared" si="128"/>
        <v/>
      </c>
      <c r="BD103" s="60" t="str">
        <f t="shared" si="129"/>
        <v/>
      </c>
      <c r="BE103" s="60" t="str">
        <f t="shared" si="130"/>
        <v/>
      </c>
      <c r="BF103" s="60" t="str">
        <f t="shared" si="131"/>
        <v/>
      </c>
      <c r="BG103" s="60" t="str">
        <f t="shared" si="132"/>
        <v/>
      </c>
      <c r="BH103" s="37" t="str">
        <f t="shared" si="106"/>
        <v>CT</v>
      </c>
      <c r="BI103" s="37" t="str">
        <f t="shared" si="133"/>
        <v>0-CT</v>
      </c>
    </row>
    <row r="104" spans="1:61" ht="21" customHeight="1" x14ac:dyDescent="0.25">
      <c r="A104" s="12">
        <v>99</v>
      </c>
      <c r="B104" s="83"/>
      <c r="C104" s="77" t="str">
        <f t="shared" si="135"/>
        <v/>
      </c>
      <c r="D104" s="77" t="str">
        <f t="shared" si="108"/>
        <v/>
      </c>
      <c r="E104" s="78" t="str">
        <f t="shared" si="109"/>
        <v/>
      </c>
      <c r="F104" s="79" t="str">
        <f t="shared" si="136"/>
        <v/>
      </c>
      <c r="G104" s="15"/>
      <c r="H104" s="15"/>
      <c r="I104" s="15"/>
      <c r="J104" s="15"/>
      <c r="K104" s="15"/>
      <c r="L104" s="15"/>
      <c r="M104" s="15"/>
      <c r="N104" s="15"/>
      <c r="O104" s="15"/>
      <c r="P104" s="70"/>
      <c r="Q104" s="80" t="str">
        <f t="shared" si="110"/>
        <v/>
      </c>
      <c r="R104" s="14"/>
      <c r="S104" s="7" t="str">
        <f t="shared" si="111"/>
        <v/>
      </c>
      <c r="T104" s="7">
        <f t="shared" si="112"/>
        <v>0</v>
      </c>
      <c r="U104" s="2">
        <f t="shared" si="113"/>
        <v>0</v>
      </c>
      <c r="V104" s="2" t="str">
        <f t="shared" si="114"/>
        <v/>
      </c>
      <c r="W104" s="2" t="str">
        <f t="shared" si="115"/>
        <v/>
      </c>
      <c r="X104" s="2" t="str">
        <f t="shared" si="116"/>
        <v/>
      </c>
      <c r="Y104" s="2" t="str">
        <f t="shared" si="117"/>
        <v/>
      </c>
      <c r="Z104" s="2" t="str">
        <f t="shared" si="118"/>
        <v/>
      </c>
      <c r="AA104" s="2" t="str">
        <f t="shared" si="119"/>
        <v/>
      </c>
      <c r="AB104" s="2" t="str">
        <f t="shared" si="120"/>
        <v/>
      </c>
      <c r="AC104" s="2" t="str">
        <f t="shared" si="121"/>
        <v/>
      </c>
      <c r="AD104" s="2" t="str">
        <f t="shared" si="122"/>
        <v/>
      </c>
      <c r="AE104" s="2">
        <f t="shared" si="134"/>
        <v>0</v>
      </c>
      <c r="AF104" s="2" t="str">
        <f>IF(ISERROR(MATCH(V104,$U104:U104,0)),V104,"")</f>
        <v/>
      </c>
      <c r="AG104" s="2" t="str">
        <f>IF(ISERROR(MATCH(W104,$U104:V104,0)),W104,"")</f>
        <v/>
      </c>
      <c r="AH104" s="2" t="str">
        <f>IF(ISERROR(MATCH(X104,$U104:W104,0)),X104,"")</f>
        <v/>
      </c>
      <c r="AI104" s="2" t="str">
        <f>IF(ISERROR(MATCH(Y104,$U104:X104,0)),Y104,"")</f>
        <v/>
      </c>
      <c r="AJ104" s="2" t="str">
        <f>IF(ISERROR(MATCH(Z104,$U104:Y104,0)),Z104,"")</f>
        <v/>
      </c>
      <c r="AK104" s="2" t="str">
        <f>IF(ISERROR(MATCH(AA104,$U104:Z104,0)),AA104,"")</f>
        <v/>
      </c>
      <c r="AL104" s="2" t="str">
        <f>IF(ISERROR(MATCH(AB104,$U104:AA104,0)),AB104,"")</f>
        <v/>
      </c>
      <c r="AM104" s="2" t="str">
        <f>IF(ISERROR(MATCH(AC104,$U104:AB104,0)),AC104,"")</f>
        <v/>
      </c>
      <c r="AN104" s="2" t="str">
        <f>IF(ISERROR(MATCH(AD104,$U104:AC104,0)),AD104,"")</f>
        <v/>
      </c>
      <c r="AO104" s="2">
        <f t="shared" si="123"/>
        <v>0</v>
      </c>
      <c r="AP104" s="2" t="str">
        <f t="shared" si="137"/>
        <v/>
      </c>
      <c r="AQ104" s="2" t="str">
        <f t="shared" si="138"/>
        <v/>
      </c>
      <c r="AR104" s="2" t="str">
        <f t="shared" si="139"/>
        <v/>
      </c>
      <c r="AS104" s="2" t="str">
        <f t="shared" si="140"/>
        <v/>
      </c>
      <c r="AT104" s="2" t="str">
        <f t="shared" si="141"/>
        <v/>
      </c>
      <c r="AU104" s="2" t="str">
        <f t="shared" si="142"/>
        <v/>
      </c>
      <c r="AV104" s="2" t="str">
        <f t="shared" si="143"/>
        <v/>
      </c>
      <c r="AW104" s="2" t="str">
        <f t="shared" si="144"/>
        <v/>
      </c>
      <c r="AX104" s="2" t="str">
        <f t="shared" si="145"/>
        <v/>
      </c>
      <c r="AY104" s="60" t="str">
        <f t="shared" si="124"/>
        <v/>
      </c>
      <c r="AZ104" s="60" t="str">
        <f t="shared" si="125"/>
        <v/>
      </c>
      <c r="BA104" s="60" t="str">
        <f t="shared" si="126"/>
        <v/>
      </c>
      <c r="BB104" s="60" t="str">
        <f t="shared" si="127"/>
        <v/>
      </c>
      <c r="BC104" s="60" t="str">
        <f t="shared" si="128"/>
        <v/>
      </c>
      <c r="BD104" s="60" t="str">
        <f t="shared" si="129"/>
        <v/>
      </c>
      <c r="BE104" s="60" t="str">
        <f t="shared" si="130"/>
        <v/>
      </c>
      <c r="BF104" s="60" t="str">
        <f t="shared" si="131"/>
        <v/>
      </c>
      <c r="BG104" s="60" t="str">
        <f t="shared" si="132"/>
        <v/>
      </c>
      <c r="BH104" s="37" t="str">
        <f t="shared" si="106"/>
        <v>CU</v>
      </c>
      <c r="BI104" s="37" t="str">
        <f t="shared" si="133"/>
        <v>0-CU</v>
      </c>
    </row>
    <row r="105" spans="1:61" ht="21" customHeight="1" x14ac:dyDescent="0.25">
      <c r="A105" s="12">
        <v>100</v>
      </c>
      <c r="B105" s="83"/>
      <c r="C105" s="77" t="str">
        <f t="shared" si="135"/>
        <v/>
      </c>
      <c r="D105" s="77" t="str">
        <f t="shared" si="108"/>
        <v/>
      </c>
      <c r="E105" s="78" t="str">
        <f t="shared" si="109"/>
        <v/>
      </c>
      <c r="F105" s="79" t="str">
        <f t="shared" si="136"/>
        <v/>
      </c>
      <c r="G105" s="15"/>
      <c r="H105" s="15"/>
      <c r="I105" s="15"/>
      <c r="J105" s="15"/>
      <c r="K105" s="15"/>
      <c r="L105" s="15"/>
      <c r="M105" s="15"/>
      <c r="N105" s="15"/>
      <c r="O105" s="15"/>
      <c r="P105" s="70"/>
      <c r="Q105" s="80" t="str">
        <f t="shared" si="110"/>
        <v/>
      </c>
      <c r="R105" s="14"/>
      <c r="S105" s="7" t="str">
        <f t="shared" si="111"/>
        <v/>
      </c>
      <c r="T105" s="7">
        <f t="shared" si="112"/>
        <v>0</v>
      </c>
      <c r="U105" s="2">
        <f t="shared" si="113"/>
        <v>0</v>
      </c>
      <c r="V105" s="2" t="str">
        <f t="shared" si="114"/>
        <v/>
      </c>
      <c r="W105" s="2" t="str">
        <f t="shared" si="115"/>
        <v/>
      </c>
      <c r="X105" s="2" t="str">
        <f t="shared" si="116"/>
        <v/>
      </c>
      <c r="Y105" s="2" t="str">
        <f t="shared" si="117"/>
        <v/>
      </c>
      <c r="Z105" s="2" t="str">
        <f t="shared" si="118"/>
        <v/>
      </c>
      <c r="AA105" s="2" t="str">
        <f t="shared" si="119"/>
        <v/>
      </c>
      <c r="AB105" s="2" t="str">
        <f t="shared" si="120"/>
        <v/>
      </c>
      <c r="AC105" s="2" t="str">
        <f t="shared" si="121"/>
        <v/>
      </c>
      <c r="AD105" s="2" t="str">
        <f t="shared" si="122"/>
        <v/>
      </c>
      <c r="AE105" s="2">
        <f t="shared" si="134"/>
        <v>0</v>
      </c>
      <c r="AF105" s="2" t="str">
        <f>IF(ISERROR(MATCH(V105,$U105:U105,0)),V105,"")</f>
        <v/>
      </c>
      <c r="AG105" s="2" t="str">
        <f>IF(ISERROR(MATCH(W105,$U105:V105,0)),W105,"")</f>
        <v/>
      </c>
      <c r="AH105" s="2" t="str">
        <f>IF(ISERROR(MATCH(X105,$U105:W105,0)),X105,"")</f>
        <v/>
      </c>
      <c r="AI105" s="2" t="str">
        <f>IF(ISERROR(MATCH(Y105,$U105:X105,0)),Y105,"")</f>
        <v/>
      </c>
      <c r="AJ105" s="2" t="str">
        <f>IF(ISERROR(MATCH(Z105,$U105:Y105,0)),Z105,"")</f>
        <v/>
      </c>
      <c r="AK105" s="2" t="str">
        <f>IF(ISERROR(MATCH(AA105,$U105:Z105,0)),AA105,"")</f>
        <v/>
      </c>
      <c r="AL105" s="2" t="str">
        <f>IF(ISERROR(MATCH(AB105,$U105:AA105,0)),AB105,"")</f>
        <v/>
      </c>
      <c r="AM105" s="2" t="str">
        <f>IF(ISERROR(MATCH(AC105,$U105:AB105,0)),AC105,"")</f>
        <v/>
      </c>
      <c r="AN105" s="2" t="str">
        <f>IF(ISERROR(MATCH(AD105,$U105:AC105,0)),AD105,"")</f>
        <v/>
      </c>
      <c r="AO105" s="2">
        <f t="shared" si="123"/>
        <v>0</v>
      </c>
      <c r="AP105" s="2" t="str">
        <f t="shared" si="137"/>
        <v/>
      </c>
      <c r="AQ105" s="2" t="str">
        <f t="shared" si="138"/>
        <v/>
      </c>
      <c r="AR105" s="2" t="str">
        <f t="shared" si="139"/>
        <v/>
      </c>
      <c r="AS105" s="2" t="str">
        <f t="shared" si="140"/>
        <v/>
      </c>
      <c r="AT105" s="2" t="str">
        <f t="shared" si="141"/>
        <v/>
      </c>
      <c r="AU105" s="2" t="str">
        <f t="shared" si="142"/>
        <v/>
      </c>
      <c r="AV105" s="2" t="str">
        <f t="shared" si="143"/>
        <v/>
      </c>
      <c r="AW105" s="2" t="str">
        <f t="shared" si="144"/>
        <v/>
      </c>
      <c r="AX105" s="2" t="str">
        <f t="shared" si="145"/>
        <v/>
      </c>
      <c r="AY105" s="60" t="str">
        <f t="shared" si="124"/>
        <v/>
      </c>
      <c r="AZ105" s="60" t="str">
        <f t="shared" si="125"/>
        <v/>
      </c>
      <c r="BA105" s="60" t="str">
        <f t="shared" si="126"/>
        <v/>
      </c>
      <c r="BB105" s="60" t="str">
        <f t="shared" si="127"/>
        <v/>
      </c>
      <c r="BC105" s="60" t="str">
        <f t="shared" si="128"/>
        <v/>
      </c>
      <c r="BD105" s="60" t="str">
        <f t="shared" si="129"/>
        <v/>
      </c>
      <c r="BE105" s="60" t="str">
        <f t="shared" si="130"/>
        <v/>
      </c>
      <c r="BF105" s="60" t="str">
        <f t="shared" si="131"/>
        <v/>
      </c>
      <c r="BG105" s="60" t="str">
        <f t="shared" si="132"/>
        <v/>
      </c>
      <c r="BH105" s="37" t="str">
        <f t="shared" si="106"/>
        <v>CV</v>
      </c>
      <c r="BI105" s="37" t="str">
        <f t="shared" si="133"/>
        <v>0-CV</v>
      </c>
    </row>
    <row r="106" spans="1:61" ht="21" customHeight="1" x14ac:dyDescent="0.25">
      <c r="A106" s="12">
        <v>101</v>
      </c>
      <c r="B106" s="83"/>
      <c r="C106" s="77" t="str">
        <f t="shared" si="135"/>
        <v/>
      </c>
      <c r="D106" s="77" t="str">
        <f t="shared" ref="D106:D169" si="146">_xlfn.IFNA(VLOOKUP(B106,EventTable,2,FALSE),"")</f>
        <v/>
      </c>
      <c r="E106" s="78" t="str">
        <f t="shared" ref="E106:E169" si="147">_xlfn.IFNA(VLOOKUP(B106,EventTable,3,FALSE),"")</f>
        <v/>
      </c>
      <c r="F106" s="79" t="str">
        <f t="shared" ref="F106:F169" si="148">IF(D106="","",AO106)</f>
        <v/>
      </c>
      <c r="G106" s="15"/>
      <c r="H106" s="15"/>
      <c r="I106" s="15"/>
      <c r="J106" s="15"/>
      <c r="K106" s="15"/>
      <c r="L106" s="15"/>
      <c r="M106" s="15"/>
      <c r="N106" s="15"/>
      <c r="O106" s="15"/>
      <c r="P106" s="70"/>
      <c r="Q106" s="80" t="str">
        <f t="shared" si="110"/>
        <v/>
      </c>
      <c r="R106" s="14"/>
      <c r="S106" s="7" t="str">
        <f t="shared" ref="S106:S169" si="149">_xlfn.IFNA(VLOOKUP(B106,EventTable,4,FALSE),"")</f>
        <v/>
      </c>
      <c r="T106" s="7">
        <f t="shared" ref="T106:T169" si="150">IF(ISNUMBER(S106),S106-COUNTA(G106:O106),0)</f>
        <v>0</v>
      </c>
      <c r="U106" s="2">
        <f t="shared" si="113"/>
        <v>0</v>
      </c>
      <c r="V106" s="2" t="str">
        <f t="shared" ref="V106:V169" si="151">_xlfn.IFNA(VLOOKUP(G106,NameTable,5,FALSE),"")</f>
        <v/>
      </c>
      <c r="W106" s="2" t="str">
        <f t="shared" ref="W106:W169" si="152">_xlfn.IFNA(VLOOKUP(H106,NameTable,5,FALSE),"")</f>
        <v/>
      </c>
      <c r="X106" s="2" t="str">
        <f t="shared" ref="X106:X169" si="153">_xlfn.IFNA(VLOOKUP(I106,NameTable,5,FALSE),"")</f>
        <v/>
      </c>
      <c r="Y106" s="2" t="str">
        <f t="shared" ref="Y106:Y169" si="154">_xlfn.IFNA(VLOOKUP(J106,NameTable,5,FALSE),"")</f>
        <v/>
      </c>
      <c r="Z106" s="2" t="str">
        <f t="shared" ref="Z106:Z169" si="155">_xlfn.IFNA(VLOOKUP(K106,NameTable,5,FALSE),"")</f>
        <v/>
      </c>
      <c r="AA106" s="2" t="str">
        <f t="shared" ref="AA106:AA169" si="156">_xlfn.IFNA(VLOOKUP(L106,NameTable,5,FALSE),"")</f>
        <v/>
      </c>
      <c r="AB106" s="2" t="str">
        <f t="shared" ref="AB106:AB169" si="157">_xlfn.IFNA(VLOOKUP(M106,NameTable,5,FALSE),"")</f>
        <v/>
      </c>
      <c r="AC106" s="2" t="str">
        <f t="shared" ref="AC106:AC169" si="158">_xlfn.IFNA(VLOOKUP(N106,NameTable,5,FALSE),"")</f>
        <v/>
      </c>
      <c r="AD106" s="2" t="str">
        <f t="shared" ref="AD106:AD169" si="159">_xlfn.IFNA(VLOOKUP(O106,NameTable,5,FALSE),"")</f>
        <v/>
      </c>
      <c r="AE106" s="2">
        <f t="shared" si="134"/>
        <v>0</v>
      </c>
      <c r="AF106" s="2" t="str">
        <f>IF(ISERROR(MATCH(V106,$U106:U106,0)),V106,"")</f>
        <v/>
      </c>
      <c r="AG106" s="2" t="str">
        <f>IF(ISERROR(MATCH(W106,$U106:V106,0)),W106,"")</f>
        <v/>
      </c>
      <c r="AH106" s="2" t="str">
        <f>IF(ISERROR(MATCH(X106,$U106:W106,0)),X106,"")</f>
        <v/>
      </c>
      <c r="AI106" s="2" t="str">
        <f>IF(ISERROR(MATCH(Y106,$U106:X106,0)),Y106,"")</f>
        <v/>
      </c>
      <c r="AJ106" s="2" t="str">
        <f>IF(ISERROR(MATCH(Z106,$U106:Y106,0)),Z106,"")</f>
        <v/>
      </c>
      <c r="AK106" s="2" t="str">
        <f>IF(ISERROR(MATCH(AA106,$U106:Z106,0)),AA106,"")</f>
        <v/>
      </c>
      <c r="AL106" s="2" t="str">
        <f>IF(ISERROR(MATCH(AB106,$U106:AA106,0)),AB106,"")</f>
        <v/>
      </c>
      <c r="AM106" s="2" t="str">
        <f>IF(ISERROR(MATCH(AC106,$U106:AB106,0)),AC106,"")</f>
        <v/>
      </c>
      <c r="AN106" s="2" t="str">
        <f>IF(ISERROR(MATCH(AD106,$U106:AC106,0)),AD106,"")</f>
        <v/>
      </c>
      <c r="AO106" s="2">
        <f t="shared" si="123"/>
        <v>0</v>
      </c>
      <c r="AP106" s="2" t="str">
        <f t="shared" ref="AP106:AP169" si="160">IF(AF106="",AQ106,IF(AQ106="",AF106,_xlfn.CONCAT(AF106,"/",AQ106)))</f>
        <v/>
      </c>
      <c r="AQ106" s="2" t="str">
        <f t="shared" ref="AQ106:AQ169" si="161">IF(AG106="",AR106,IF(AR106="",AG106,_xlfn.CONCAT(AG106,"/",AR106)))</f>
        <v/>
      </c>
      <c r="AR106" s="2" t="str">
        <f t="shared" ref="AR106:AR169" si="162">IF(AH106="",AS106,IF(AS106="",AH106,_xlfn.CONCAT(AH106,"/",AS106)))</f>
        <v/>
      </c>
      <c r="AS106" s="2" t="str">
        <f t="shared" ref="AS106:AS169" si="163">IF(AI106="",AT106,IF(AT106="",AI106,_xlfn.CONCAT(AI106,"/",AT106)))</f>
        <v/>
      </c>
      <c r="AT106" s="2" t="str">
        <f t="shared" ref="AT106:AT169" si="164">IF(AJ106="",AU106,IF(AU106="",AJ106,_xlfn.CONCAT(AJ106,"/",AU106)))</f>
        <v/>
      </c>
      <c r="AU106" s="2" t="str">
        <f t="shared" ref="AU106:AU169" si="165">IF(AK106="",AV106,IF(AV106="",AK106,_xlfn.CONCAT(AK106,"/",AV106)))</f>
        <v/>
      </c>
      <c r="AV106" s="2" t="str">
        <f t="shared" ref="AV106:AV169" si="166">IF(AL106="",AW106,IF(AW106="",AL106,_xlfn.CONCAT(AL106,"/",AW106)))</f>
        <v/>
      </c>
      <c r="AW106" s="2" t="str">
        <f t="shared" ref="AW106:AW169" si="167">IF(AM106="",AX106,IF(AX106="",AM106,_xlfn.CONCAT(AM106,"/",AX106)))</f>
        <v/>
      </c>
      <c r="AX106" s="2" t="str">
        <f t="shared" ref="AX106:AX169" si="168">IF(AN106="","",IF(AY106="",AN106,_xlfn.CONCAT(AN106,"/",AY106)))</f>
        <v/>
      </c>
      <c r="AY106" s="60" t="str">
        <f t="shared" ref="AY106:AY169" si="169">_xlfn.IFNA(IF(G106="","",IF(VLOOKUP(G106,NameTable,2,FALSE)=0,"",VLOOKUP(G106,NameTable,2,FALSE))),"")</f>
        <v/>
      </c>
      <c r="AZ106" s="60" t="str">
        <f t="shared" ref="AZ106:AZ169" si="170">_xlfn.IFNA(IF(H106="","",IF(VLOOKUP(H106,NameTable,2,FALSE)=0,"",VLOOKUP(H106,NameTable,2,FALSE))),"")</f>
        <v/>
      </c>
      <c r="BA106" s="60" t="str">
        <f t="shared" ref="BA106:BA169" si="171">_xlfn.IFNA(IF(I106="","",IF(VLOOKUP(I106,NameTable,2,FALSE)=0,"",VLOOKUP(I106,NameTable,2,FALSE))),"")</f>
        <v/>
      </c>
      <c r="BB106" s="60" t="str">
        <f t="shared" ref="BB106:BB169" si="172">_xlfn.IFNA(IF(J106="","",IF(VLOOKUP(J106,NameTable,2,FALSE)=0,"",VLOOKUP(J106,NameTable,2,FALSE))),"")</f>
        <v/>
      </c>
      <c r="BC106" s="60" t="str">
        <f t="shared" ref="BC106:BC169" si="173">_xlfn.IFNA(IF(K106="","",IF(VLOOKUP(K106,NameTable,2,FALSE)=0,"",VLOOKUP(K106,NameTable,2,FALSE))),"")</f>
        <v/>
      </c>
      <c r="BD106" s="60" t="str">
        <f t="shared" ref="BD106:BD169" si="174">_xlfn.IFNA(IF(L106="","",IF(VLOOKUP(L106,NameTable,2,FALSE)=0,"",VLOOKUP(L106,NameTable,2,FALSE))),"")</f>
        <v/>
      </c>
      <c r="BE106" s="60" t="str">
        <f t="shared" ref="BE106:BE169" si="175">_xlfn.IFNA(IF(M106="","",IF(VLOOKUP(M106,NameTable,2,FALSE)=0,"",VLOOKUP(M106,NameTable,2,FALSE))),"")</f>
        <v/>
      </c>
      <c r="BF106" s="60" t="str">
        <f t="shared" ref="BF106:BF169" si="176">_xlfn.IFNA(IF(N106="","",IF(VLOOKUP(N106,NameTable,2,FALSE)=0,"",VLOOKUP(N106,NameTable,2,FALSE))),"")</f>
        <v/>
      </c>
      <c r="BG106" s="60" t="str">
        <f t="shared" ref="BG106:BG169" si="177">_xlfn.IFNA(IF(O106="","",IF(VLOOKUP(O106,NameTable,2,FALSE)=0,"",VLOOKUP(O106,NameTable,2,FALSE))),"")</f>
        <v/>
      </c>
      <c r="BH106" s="37" t="str">
        <f t="shared" si="106"/>
        <v>CW</v>
      </c>
      <c r="BI106" s="37" t="str">
        <f t="shared" si="133"/>
        <v>0-CW</v>
      </c>
    </row>
    <row r="107" spans="1:61" ht="21" customHeight="1" x14ac:dyDescent="0.25">
      <c r="A107" s="12">
        <v>102</v>
      </c>
      <c r="B107" s="83"/>
      <c r="C107" s="77" t="str">
        <f t="shared" si="135"/>
        <v/>
      </c>
      <c r="D107" s="77" t="str">
        <f t="shared" si="146"/>
        <v/>
      </c>
      <c r="E107" s="78" t="str">
        <f t="shared" si="147"/>
        <v/>
      </c>
      <c r="F107" s="79" t="str">
        <f t="shared" si="148"/>
        <v/>
      </c>
      <c r="G107" s="15"/>
      <c r="H107" s="15"/>
      <c r="I107" s="15"/>
      <c r="J107" s="15"/>
      <c r="K107" s="15"/>
      <c r="L107" s="15"/>
      <c r="M107" s="15"/>
      <c r="N107" s="15"/>
      <c r="O107" s="15"/>
      <c r="P107" s="70"/>
      <c r="Q107" s="80" t="str">
        <f t="shared" si="110"/>
        <v/>
      </c>
      <c r="R107" s="14"/>
      <c r="S107" s="7" t="str">
        <f t="shared" si="149"/>
        <v/>
      </c>
      <c r="T107" s="7">
        <f t="shared" si="150"/>
        <v>0</v>
      </c>
      <c r="U107" s="2">
        <f t="shared" si="113"/>
        <v>0</v>
      </c>
      <c r="V107" s="2" t="str">
        <f t="shared" si="151"/>
        <v/>
      </c>
      <c r="W107" s="2" t="str">
        <f t="shared" si="152"/>
        <v/>
      </c>
      <c r="X107" s="2" t="str">
        <f t="shared" si="153"/>
        <v/>
      </c>
      <c r="Y107" s="2" t="str">
        <f t="shared" si="154"/>
        <v/>
      </c>
      <c r="Z107" s="2" t="str">
        <f t="shared" si="155"/>
        <v/>
      </c>
      <c r="AA107" s="2" t="str">
        <f t="shared" si="156"/>
        <v/>
      </c>
      <c r="AB107" s="2" t="str">
        <f t="shared" si="157"/>
        <v/>
      </c>
      <c r="AC107" s="2" t="str">
        <f t="shared" si="158"/>
        <v/>
      </c>
      <c r="AD107" s="2" t="str">
        <f t="shared" si="159"/>
        <v/>
      </c>
      <c r="AE107" s="2">
        <f t="shared" si="134"/>
        <v>0</v>
      </c>
      <c r="AF107" s="2" t="str">
        <f>IF(ISERROR(MATCH(V107,$U107:U107,0)),V107,"")</f>
        <v/>
      </c>
      <c r="AG107" s="2" t="str">
        <f>IF(ISERROR(MATCH(W107,$U107:V107,0)),W107,"")</f>
        <v/>
      </c>
      <c r="AH107" s="2" t="str">
        <f>IF(ISERROR(MATCH(X107,$U107:W107,0)),X107,"")</f>
        <v/>
      </c>
      <c r="AI107" s="2" t="str">
        <f>IF(ISERROR(MATCH(Y107,$U107:X107,0)),Y107,"")</f>
        <v/>
      </c>
      <c r="AJ107" s="2" t="str">
        <f>IF(ISERROR(MATCH(Z107,$U107:Y107,0)),Z107,"")</f>
        <v/>
      </c>
      <c r="AK107" s="2" t="str">
        <f>IF(ISERROR(MATCH(AA107,$U107:Z107,0)),AA107,"")</f>
        <v/>
      </c>
      <c r="AL107" s="2" t="str">
        <f>IF(ISERROR(MATCH(AB107,$U107:AA107,0)),AB107,"")</f>
        <v/>
      </c>
      <c r="AM107" s="2" t="str">
        <f>IF(ISERROR(MATCH(AC107,$U107:AB107,0)),AC107,"")</f>
        <v/>
      </c>
      <c r="AN107" s="2" t="str">
        <f>IF(ISERROR(MATCH(AD107,$U107:AC107,0)),AD107,"")</f>
        <v/>
      </c>
      <c r="AO107" s="2">
        <f t="shared" si="123"/>
        <v>0</v>
      </c>
      <c r="AP107" s="2" t="str">
        <f t="shared" si="160"/>
        <v/>
      </c>
      <c r="AQ107" s="2" t="str">
        <f t="shared" si="161"/>
        <v/>
      </c>
      <c r="AR107" s="2" t="str">
        <f t="shared" si="162"/>
        <v/>
      </c>
      <c r="AS107" s="2" t="str">
        <f t="shared" si="163"/>
        <v/>
      </c>
      <c r="AT107" s="2" t="str">
        <f t="shared" si="164"/>
        <v/>
      </c>
      <c r="AU107" s="2" t="str">
        <f t="shared" si="165"/>
        <v/>
      </c>
      <c r="AV107" s="2" t="str">
        <f t="shared" si="166"/>
        <v/>
      </c>
      <c r="AW107" s="2" t="str">
        <f t="shared" si="167"/>
        <v/>
      </c>
      <c r="AX107" s="2" t="str">
        <f t="shared" si="168"/>
        <v/>
      </c>
      <c r="AY107" s="60" t="str">
        <f t="shared" si="169"/>
        <v/>
      </c>
      <c r="AZ107" s="60" t="str">
        <f t="shared" si="170"/>
        <v/>
      </c>
      <c r="BA107" s="60" t="str">
        <f t="shared" si="171"/>
        <v/>
      </c>
      <c r="BB107" s="60" t="str">
        <f t="shared" si="172"/>
        <v/>
      </c>
      <c r="BC107" s="60" t="str">
        <f t="shared" si="173"/>
        <v/>
      </c>
      <c r="BD107" s="60" t="str">
        <f t="shared" si="174"/>
        <v/>
      </c>
      <c r="BE107" s="60" t="str">
        <f t="shared" si="175"/>
        <v/>
      </c>
      <c r="BF107" s="60" t="str">
        <f t="shared" si="176"/>
        <v/>
      </c>
      <c r="BG107" s="60" t="str">
        <f t="shared" si="177"/>
        <v/>
      </c>
      <c r="BH107" s="37" t="str">
        <f t="shared" si="106"/>
        <v>CX</v>
      </c>
      <c r="BI107" s="37" t="str">
        <f t="shared" si="133"/>
        <v>0-CX</v>
      </c>
    </row>
    <row r="108" spans="1:61" ht="21" customHeight="1" x14ac:dyDescent="0.25">
      <c r="A108" s="12">
        <v>103</v>
      </c>
      <c r="B108" s="83"/>
      <c r="C108" s="77" t="str">
        <f t="shared" si="135"/>
        <v/>
      </c>
      <c r="D108" s="77" t="str">
        <f t="shared" si="146"/>
        <v/>
      </c>
      <c r="E108" s="78" t="str">
        <f t="shared" si="147"/>
        <v/>
      </c>
      <c r="F108" s="79" t="str">
        <f t="shared" si="148"/>
        <v/>
      </c>
      <c r="G108" s="15"/>
      <c r="H108" s="15"/>
      <c r="I108" s="15"/>
      <c r="J108" s="15"/>
      <c r="K108" s="15"/>
      <c r="L108" s="15"/>
      <c r="M108" s="15"/>
      <c r="N108" s="15"/>
      <c r="O108" s="15"/>
      <c r="P108" s="70"/>
      <c r="Q108" s="80" t="str">
        <f t="shared" si="110"/>
        <v/>
      </c>
      <c r="R108" s="14"/>
      <c r="S108" s="7" t="str">
        <f t="shared" si="149"/>
        <v/>
      </c>
      <c r="T108" s="7">
        <f t="shared" si="150"/>
        <v>0</v>
      </c>
      <c r="U108" s="2">
        <f t="shared" si="113"/>
        <v>0</v>
      </c>
      <c r="V108" s="2" t="str">
        <f t="shared" si="151"/>
        <v/>
      </c>
      <c r="W108" s="2" t="str">
        <f t="shared" si="152"/>
        <v/>
      </c>
      <c r="X108" s="2" t="str">
        <f t="shared" si="153"/>
        <v/>
      </c>
      <c r="Y108" s="2" t="str">
        <f t="shared" si="154"/>
        <v/>
      </c>
      <c r="Z108" s="2" t="str">
        <f t="shared" si="155"/>
        <v/>
      </c>
      <c r="AA108" s="2" t="str">
        <f t="shared" si="156"/>
        <v/>
      </c>
      <c r="AB108" s="2" t="str">
        <f t="shared" si="157"/>
        <v/>
      </c>
      <c r="AC108" s="2" t="str">
        <f t="shared" si="158"/>
        <v/>
      </c>
      <c r="AD108" s="2" t="str">
        <f t="shared" si="159"/>
        <v/>
      </c>
      <c r="AE108" s="2">
        <f t="shared" si="134"/>
        <v>0</v>
      </c>
      <c r="AF108" s="2" t="str">
        <f>IF(ISERROR(MATCH(V108,$U108:U108,0)),V108,"")</f>
        <v/>
      </c>
      <c r="AG108" s="2" t="str">
        <f>IF(ISERROR(MATCH(W108,$U108:V108,0)),W108,"")</f>
        <v/>
      </c>
      <c r="AH108" s="2" t="str">
        <f>IF(ISERROR(MATCH(X108,$U108:W108,0)),X108,"")</f>
        <v/>
      </c>
      <c r="AI108" s="2" t="str">
        <f>IF(ISERROR(MATCH(Y108,$U108:X108,0)),Y108,"")</f>
        <v/>
      </c>
      <c r="AJ108" s="2" t="str">
        <f>IF(ISERROR(MATCH(Z108,$U108:Y108,0)),Z108,"")</f>
        <v/>
      </c>
      <c r="AK108" s="2" t="str">
        <f>IF(ISERROR(MATCH(AA108,$U108:Z108,0)),AA108,"")</f>
        <v/>
      </c>
      <c r="AL108" s="2" t="str">
        <f>IF(ISERROR(MATCH(AB108,$U108:AA108,0)),AB108,"")</f>
        <v/>
      </c>
      <c r="AM108" s="2" t="str">
        <f>IF(ISERROR(MATCH(AC108,$U108:AB108,0)),AC108,"")</f>
        <v/>
      </c>
      <c r="AN108" s="2" t="str">
        <f>IF(ISERROR(MATCH(AD108,$U108:AC108,0)),AD108,"")</f>
        <v/>
      </c>
      <c r="AO108" s="2">
        <f t="shared" si="123"/>
        <v>0</v>
      </c>
      <c r="AP108" s="2" t="str">
        <f t="shared" si="160"/>
        <v/>
      </c>
      <c r="AQ108" s="2" t="str">
        <f t="shared" si="161"/>
        <v/>
      </c>
      <c r="AR108" s="2" t="str">
        <f t="shared" si="162"/>
        <v/>
      </c>
      <c r="AS108" s="2" t="str">
        <f t="shared" si="163"/>
        <v/>
      </c>
      <c r="AT108" s="2" t="str">
        <f t="shared" si="164"/>
        <v/>
      </c>
      <c r="AU108" s="2" t="str">
        <f t="shared" si="165"/>
        <v/>
      </c>
      <c r="AV108" s="2" t="str">
        <f t="shared" si="166"/>
        <v/>
      </c>
      <c r="AW108" s="2" t="str">
        <f t="shared" si="167"/>
        <v/>
      </c>
      <c r="AX108" s="2" t="str">
        <f t="shared" si="168"/>
        <v/>
      </c>
      <c r="AY108" s="60" t="str">
        <f t="shared" si="169"/>
        <v/>
      </c>
      <c r="AZ108" s="60" t="str">
        <f t="shared" si="170"/>
        <v/>
      </c>
      <c r="BA108" s="60" t="str">
        <f t="shared" si="171"/>
        <v/>
      </c>
      <c r="BB108" s="60" t="str">
        <f t="shared" si="172"/>
        <v/>
      </c>
      <c r="BC108" s="60" t="str">
        <f t="shared" si="173"/>
        <v/>
      </c>
      <c r="BD108" s="60" t="str">
        <f t="shared" si="174"/>
        <v/>
      </c>
      <c r="BE108" s="60" t="str">
        <f t="shared" si="175"/>
        <v/>
      </c>
      <c r="BF108" s="60" t="str">
        <f t="shared" si="176"/>
        <v/>
      </c>
      <c r="BG108" s="60" t="str">
        <f t="shared" si="177"/>
        <v/>
      </c>
      <c r="BH108" s="37" t="str">
        <f t="shared" si="106"/>
        <v>CY</v>
      </c>
      <c r="BI108" s="37" t="str">
        <f t="shared" si="133"/>
        <v>0-CY</v>
      </c>
    </row>
    <row r="109" spans="1:61" ht="21" customHeight="1" x14ac:dyDescent="0.25">
      <c r="A109" s="12">
        <v>104</v>
      </c>
      <c r="B109" s="83"/>
      <c r="C109" s="77" t="str">
        <f t="shared" si="135"/>
        <v/>
      </c>
      <c r="D109" s="77" t="str">
        <f t="shared" si="146"/>
        <v/>
      </c>
      <c r="E109" s="78" t="str">
        <f t="shared" si="147"/>
        <v/>
      </c>
      <c r="F109" s="79" t="str">
        <f t="shared" si="148"/>
        <v/>
      </c>
      <c r="G109" s="15"/>
      <c r="H109" s="15"/>
      <c r="I109" s="15"/>
      <c r="J109" s="15"/>
      <c r="K109" s="15"/>
      <c r="L109" s="15"/>
      <c r="M109" s="15"/>
      <c r="N109" s="15"/>
      <c r="O109" s="15"/>
      <c r="P109" s="70"/>
      <c r="Q109" s="80" t="str">
        <f t="shared" si="110"/>
        <v/>
      </c>
      <c r="R109" s="14"/>
      <c r="S109" s="7" t="str">
        <f t="shared" si="149"/>
        <v/>
      </c>
      <c r="T109" s="7">
        <f t="shared" si="150"/>
        <v>0</v>
      </c>
      <c r="U109" s="2">
        <f t="shared" si="113"/>
        <v>0</v>
      </c>
      <c r="V109" s="2" t="str">
        <f t="shared" si="151"/>
        <v/>
      </c>
      <c r="W109" s="2" t="str">
        <f t="shared" si="152"/>
        <v/>
      </c>
      <c r="X109" s="2" t="str">
        <f t="shared" si="153"/>
        <v/>
      </c>
      <c r="Y109" s="2" t="str">
        <f t="shared" si="154"/>
        <v/>
      </c>
      <c r="Z109" s="2" t="str">
        <f t="shared" si="155"/>
        <v/>
      </c>
      <c r="AA109" s="2" t="str">
        <f t="shared" si="156"/>
        <v/>
      </c>
      <c r="AB109" s="2" t="str">
        <f t="shared" si="157"/>
        <v/>
      </c>
      <c r="AC109" s="2" t="str">
        <f t="shared" si="158"/>
        <v/>
      </c>
      <c r="AD109" s="2" t="str">
        <f t="shared" si="159"/>
        <v/>
      </c>
      <c r="AE109" s="2">
        <f t="shared" si="134"/>
        <v>0</v>
      </c>
      <c r="AF109" s="2" t="str">
        <f>IF(ISERROR(MATCH(V109,$U109:U109,0)),V109,"")</f>
        <v/>
      </c>
      <c r="AG109" s="2" t="str">
        <f>IF(ISERROR(MATCH(W109,$U109:V109,0)),W109,"")</f>
        <v/>
      </c>
      <c r="AH109" s="2" t="str">
        <f>IF(ISERROR(MATCH(X109,$U109:W109,0)),X109,"")</f>
        <v/>
      </c>
      <c r="AI109" s="2" t="str">
        <f>IF(ISERROR(MATCH(Y109,$U109:X109,0)),Y109,"")</f>
        <v/>
      </c>
      <c r="AJ109" s="2" t="str">
        <f>IF(ISERROR(MATCH(Z109,$U109:Y109,0)),Z109,"")</f>
        <v/>
      </c>
      <c r="AK109" s="2" t="str">
        <f>IF(ISERROR(MATCH(AA109,$U109:Z109,0)),AA109,"")</f>
        <v/>
      </c>
      <c r="AL109" s="2" t="str">
        <f>IF(ISERROR(MATCH(AB109,$U109:AA109,0)),AB109,"")</f>
        <v/>
      </c>
      <c r="AM109" s="2" t="str">
        <f>IF(ISERROR(MATCH(AC109,$U109:AB109,0)),AC109,"")</f>
        <v/>
      </c>
      <c r="AN109" s="2" t="str">
        <f>IF(ISERROR(MATCH(AD109,$U109:AC109,0)),AD109,"")</f>
        <v/>
      </c>
      <c r="AO109" s="2">
        <f t="shared" si="123"/>
        <v>0</v>
      </c>
      <c r="AP109" s="2" t="str">
        <f t="shared" si="160"/>
        <v/>
      </c>
      <c r="AQ109" s="2" t="str">
        <f t="shared" si="161"/>
        <v/>
      </c>
      <c r="AR109" s="2" t="str">
        <f t="shared" si="162"/>
        <v/>
      </c>
      <c r="AS109" s="2" t="str">
        <f t="shared" si="163"/>
        <v/>
      </c>
      <c r="AT109" s="2" t="str">
        <f t="shared" si="164"/>
        <v/>
      </c>
      <c r="AU109" s="2" t="str">
        <f t="shared" si="165"/>
        <v/>
      </c>
      <c r="AV109" s="2" t="str">
        <f t="shared" si="166"/>
        <v/>
      </c>
      <c r="AW109" s="2" t="str">
        <f t="shared" si="167"/>
        <v/>
      </c>
      <c r="AX109" s="2" t="str">
        <f t="shared" si="168"/>
        <v/>
      </c>
      <c r="AY109" s="60" t="str">
        <f t="shared" si="169"/>
        <v/>
      </c>
      <c r="AZ109" s="60" t="str">
        <f t="shared" si="170"/>
        <v/>
      </c>
      <c r="BA109" s="60" t="str">
        <f t="shared" si="171"/>
        <v/>
      </c>
      <c r="BB109" s="60" t="str">
        <f t="shared" si="172"/>
        <v/>
      </c>
      <c r="BC109" s="60" t="str">
        <f t="shared" si="173"/>
        <v/>
      </c>
      <c r="BD109" s="60" t="str">
        <f t="shared" si="174"/>
        <v/>
      </c>
      <c r="BE109" s="60" t="str">
        <f t="shared" si="175"/>
        <v/>
      </c>
      <c r="BF109" s="60" t="str">
        <f t="shared" si="176"/>
        <v/>
      </c>
      <c r="BG109" s="60" t="str">
        <f t="shared" si="177"/>
        <v/>
      </c>
      <c r="BH109" s="37" t="str">
        <f t="shared" si="106"/>
        <v>CZ</v>
      </c>
      <c r="BI109" s="37" t="str">
        <f t="shared" si="133"/>
        <v>0-CZ</v>
      </c>
    </row>
    <row r="110" spans="1:61" ht="21" customHeight="1" x14ac:dyDescent="0.25">
      <c r="A110" s="12">
        <v>105</v>
      </c>
      <c r="B110" s="83"/>
      <c r="C110" s="77" t="str">
        <f t="shared" si="135"/>
        <v/>
      </c>
      <c r="D110" s="77" t="str">
        <f t="shared" si="146"/>
        <v/>
      </c>
      <c r="E110" s="78" t="str">
        <f t="shared" si="147"/>
        <v/>
      </c>
      <c r="F110" s="79" t="str">
        <f t="shared" si="148"/>
        <v/>
      </c>
      <c r="G110" s="15"/>
      <c r="H110" s="15"/>
      <c r="I110" s="15"/>
      <c r="J110" s="15"/>
      <c r="K110" s="15"/>
      <c r="L110" s="15"/>
      <c r="M110" s="15"/>
      <c r="N110" s="15"/>
      <c r="O110" s="15"/>
      <c r="P110" s="70"/>
      <c r="Q110" s="80" t="str">
        <f t="shared" si="110"/>
        <v/>
      </c>
      <c r="R110" s="14"/>
      <c r="S110" s="7" t="str">
        <f t="shared" si="149"/>
        <v/>
      </c>
      <c r="T110" s="7">
        <f t="shared" si="150"/>
        <v>0</v>
      </c>
      <c r="U110" s="2">
        <f t="shared" si="113"/>
        <v>0</v>
      </c>
      <c r="V110" s="2" t="str">
        <f t="shared" si="151"/>
        <v/>
      </c>
      <c r="W110" s="2" t="str">
        <f t="shared" si="152"/>
        <v/>
      </c>
      <c r="X110" s="2" t="str">
        <f t="shared" si="153"/>
        <v/>
      </c>
      <c r="Y110" s="2" t="str">
        <f t="shared" si="154"/>
        <v/>
      </c>
      <c r="Z110" s="2" t="str">
        <f t="shared" si="155"/>
        <v/>
      </c>
      <c r="AA110" s="2" t="str">
        <f t="shared" si="156"/>
        <v/>
      </c>
      <c r="AB110" s="2" t="str">
        <f t="shared" si="157"/>
        <v/>
      </c>
      <c r="AC110" s="2" t="str">
        <f t="shared" si="158"/>
        <v/>
      </c>
      <c r="AD110" s="2" t="str">
        <f t="shared" si="159"/>
        <v/>
      </c>
      <c r="AE110" s="2">
        <f t="shared" si="134"/>
        <v>0</v>
      </c>
      <c r="AF110" s="2" t="str">
        <f>IF(ISERROR(MATCH(V110,$U110:U110,0)),V110,"")</f>
        <v/>
      </c>
      <c r="AG110" s="2" t="str">
        <f>IF(ISERROR(MATCH(W110,$U110:V110,0)),W110,"")</f>
        <v/>
      </c>
      <c r="AH110" s="2" t="str">
        <f>IF(ISERROR(MATCH(X110,$U110:W110,0)),X110,"")</f>
        <v/>
      </c>
      <c r="AI110" s="2" t="str">
        <f>IF(ISERROR(MATCH(Y110,$U110:X110,0)),Y110,"")</f>
        <v/>
      </c>
      <c r="AJ110" s="2" t="str">
        <f>IF(ISERROR(MATCH(Z110,$U110:Y110,0)),Z110,"")</f>
        <v/>
      </c>
      <c r="AK110" s="2" t="str">
        <f>IF(ISERROR(MATCH(AA110,$U110:Z110,0)),AA110,"")</f>
        <v/>
      </c>
      <c r="AL110" s="2" t="str">
        <f>IF(ISERROR(MATCH(AB110,$U110:AA110,0)),AB110,"")</f>
        <v/>
      </c>
      <c r="AM110" s="2" t="str">
        <f>IF(ISERROR(MATCH(AC110,$U110:AB110,0)),AC110,"")</f>
        <v/>
      </c>
      <c r="AN110" s="2" t="str">
        <f>IF(ISERROR(MATCH(AD110,$U110:AC110,0)),AD110,"")</f>
        <v/>
      </c>
      <c r="AO110" s="2">
        <f t="shared" si="123"/>
        <v>0</v>
      </c>
      <c r="AP110" s="2" t="str">
        <f t="shared" si="160"/>
        <v/>
      </c>
      <c r="AQ110" s="2" t="str">
        <f t="shared" si="161"/>
        <v/>
      </c>
      <c r="AR110" s="2" t="str">
        <f t="shared" si="162"/>
        <v/>
      </c>
      <c r="AS110" s="2" t="str">
        <f t="shared" si="163"/>
        <v/>
      </c>
      <c r="AT110" s="2" t="str">
        <f t="shared" si="164"/>
        <v/>
      </c>
      <c r="AU110" s="2" t="str">
        <f t="shared" si="165"/>
        <v/>
      </c>
      <c r="AV110" s="2" t="str">
        <f t="shared" si="166"/>
        <v/>
      </c>
      <c r="AW110" s="2" t="str">
        <f t="shared" si="167"/>
        <v/>
      </c>
      <c r="AX110" s="2" t="str">
        <f t="shared" si="168"/>
        <v/>
      </c>
      <c r="AY110" s="60" t="str">
        <f t="shared" si="169"/>
        <v/>
      </c>
      <c r="AZ110" s="60" t="str">
        <f t="shared" si="170"/>
        <v/>
      </c>
      <c r="BA110" s="60" t="str">
        <f t="shared" si="171"/>
        <v/>
      </c>
      <c r="BB110" s="60" t="str">
        <f t="shared" si="172"/>
        <v/>
      </c>
      <c r="BC110" s="60" t="str">
        <f t="shared" si="173"/>
        <v/>
      </c>
      <c r="BD110" s="60" t="str">
        <f t="shared" si="174"/>
        <v/>
      </c>
      <c r="BE110" s="60" t="str">
        <f t="shared" si="175"/>
        <v/>
      </c>
      <c r="BF110" s="60" t="str">
        <f t="shared" si="176"/>
        <v/>
      </c>
      <c r="BG110" s="60" t="str">
        <f t="shared" si="177"/>
        <v/>
      </c>
      <c r="BH110" s="37" t="str">
        <f t="shared" si="106"/>
        <v>DA</v>
      </c>
      <c r="BI110" s="37" t="str">
        <f t="shared" si="133"/>
        <v>0-DA</v>
      </c>
    </row>
    <row r="111" spans="1:61" ht="21" customHeight="1" x14ac:dyDescent="0.25">
      <c r="A111" s="12">
        <v>106</v>
      </c>
      <c r="B111" s="83"/>
      <c r="C111" s="77" t="str">
        <f t="shared" si="135"/>
        <v/>
      </c>
      <c r="D111" s="77" t="str">
        <f t="shared" si="146"/>
        <v/>
      </c>
      <c r="E111" s="78" t="str">
        <f t="shared" si="147"/>
        <v/>
      </c>
      <c r="F111" s="79" t="str">
        <f t="shared" si="148"/>
        <v/>
      </c>
      <c r="G111" s="15"/>
      <c r="H111" s="15"/>
      <c r="I111" s="15"/>
      <c r="J111" s="15"/>
      <c r="K111" s="15"/>
      <c r="L111" s="15"/>
      <c r="M111" s="15"/>
      <c r="N111" s="15"/>
      <c r="O111" s="15"/>
      <c r="P111" s="70"/>
      <c r="Q111" s="80" t="str">
        <f t="shared" si="110"/>
        <v/>
      </c>
      <c r="R111" s="14"/>
      <c r="S111" s="7" t="str">
        <f t="shared" si="149"/>
        <v/>
      </c>
      <c r="T111" s="7">
        <f t="shared" si="150"/>
        <v>0</v>
      </c>
      <c r="U111" s="2">
        <f t="shared" si="113"/>
        <v>0</v>
      </c>
      <c r="V111" s="2" t="str">
        <f t="shared" si="151"/>
        <v/>
      </c>
      <c r="W111" s="2" t="str">
        <f t="shared" si="152"/>
        <v/>
      </c>
      <c r="X111" s="2" t="str">
        <f t="shared" si="153"/>
        <v/>
      </c>
      <c r="Y111" s="2" t="str">
        <f t="shared" si="154"/>
        <v/>
      </c>
      <c r="Z111" s="2" t="str">
        <f t="shared" si="155"/>
        <v/>
      </c>
      <c r="AA111" s="2" t="str">
        <f t="shared" si="156"/>
        <v/>
      </c>
      <c r="AB111" s="2" t="str">
        <f t="shared" si="157"/>
        <v/>
      </c>
      <c r="AC111" s="2" t="str">
        <f t="shared" si="158"/>
        <v/>
      </c>
      <c r="AD111" s="2" t="str">
        <f t="shared" si="159"/>
        <v/>
      </c>
      <c r="AE111" s="2">
        <f t="shared" si="134"/>
        <v>0</v>
      </c>
      <c r="AF111" s="2" t="str">
        <f>IF(ISERROR(MATCH(V111,$U111:U111,0)),V111,"")</f>
        <v/>
      </c>
      <c r="AG111" s="2" t="str">
        <f>IF(ISERROR(MATCH(W111,$U111:V111,0)),W111,"")</f>
        <v/>
      </c>
      <c r="AH111" s="2" t="str">
        <f>IF(ISERROR(MATCH(X111,$U111:W111,0)),X111,"")</f>
        <v/>
      </c>
      <c r="AI111" s="2" t="str">
        <f>IF(ISERROR(MATCH(Y111,$U111:X111,0)),Y111,"")</f>
        <v/>
      </c>
      <c r="AJ111" s="2" t="str">
        <f>IF(ISERROR(MATCH(Z111,$U111:Y111,0)),Z111,"")</f>
        <v/>
      </c>
      <c r="AK111" s="2" t="str">
        <f>IF(ISERROR(MATCH(AA111,$U111:Z111,0)),AA111,"")</f>
        <v/>
      </c>
      <c r="AL111" s="2" t="str">
        <f>IF(ISERROR(MATCH(AB111,$U111:AA111,0)),AB111,"")</f>
        <v/>
      </c>
      <c r="AM111" s="2" t="str">
        <f>IF(ISERROR(MATCH(AC111,$U111:AB111,0)),AC111,"")</f>
        <v/>
      </c>
      <c r="AN111" s="2" t="str">
        <f>IF(ISERROR(MATCH(AD111,$U111:AC111,0)),AD111,"")</f>
        <v/>
      </c>
      <c r="AO111" s="2">
        <f t="shared" si="123"/>
        <v>0</v>
      </c>
      <c r="AP111" s="2" t="str">
        <f t="shared" si="160"/>
        <v/>
      </c>
      <c r="AQ111" s="2" t="str">
        <f t="shared" si="161"/>
        <v/>
      </c>
      <c r="AR111" s="2" t="str">
        <f t="shared" si="162"/>
        <v/>
      </c>
      <c r="AS111" s="2" t="str">
        <f t="shared" si="163"/>
        <v/>
      </c>
      <c r="AT111" s="2" t="str">
        <f t="shared" si="164"/>
        <v/>
      </c>
      <c r="AU111" s="2" t="str">
        <f t="shared" si="165"/>
        <v/>
      </c>
      <c r="AV111" s="2" t="str">
        <f t="shared" si="166"/>
        <v/>
      </c>
      <c r="AW111" s="2" t="str">
        <f t="shared" si="167"/>
        <v/>
      </c>
      <c r="AX111" s="2" t="str">
        <f t="shared" si="168"/>
        <v/>
      </c>
      <c r="AY111" s="60" t="str">
        <f t="shared" si="169"/>
        <v/>
      </c>
      <c r="AZ111" s="60" t="str">
        <f t="shared" si="170"/>
        <v/>
      </c>
      <c r="BA111" s="60" t="str">
        <f t="shared" si="171"/>
        <v/>
      </c>
      <c r="BB111" s="60" t="str">
        <f t="shared" si="172"/>
        <v/>
      </c>
      <c r="BC111" s="60" t="str">
        <f t="shared" si="173"/>
        <v/>
      </c>
      <c r="BD111" s="60" t="str">
        <f t="shared" si="174"/>
        <v/>
      </c>
      <c r="BE111" s="60" t="str">
        <f t="shared" si="175"/>
        <v/>
      </c>
      <c r="BF111" s="60" t="str">
        <f t="shared" si="176"/>
        <v/>
      </c>
      <c r="BG111" s="60" t="str">
        <f t="shared" si="177"/>
        <v/>
      </c>
      <c r="BH111" s="37" t="str">
        <f t="shared" si="106"/>
        <v>DB</v>
      </c>
      <c r="BI111" s="37" t="str">
        <f t="shared" si="133"/>
        <v>0-DB</v>
      </c>
    </row>
    <row r="112" spans="1:61" ht="21" customHeight="1" x14ac:dyDescent="0.25">
      <c r="A112" s="12">
        <v>107</v>
      </c>
      <c r="B112" s="83"/>
      <c r="C112" s="77" t="str">
        <f t="shared" si="135"/>
        <v/>
      </c>
      <c r="D112" s="77" t="str">
        <f t="shared" si="146"/>
        <v/>
      </c>
      <c r="E112" s="78" t="str">
        <f t="shared" si="147"/>
        <v/>
      </c>
      <c r="F112" s="79" t="str">
        <f t="shared" si="148"/>
        <v/>
      </c>
      <c r="G112" s="15"/>
      <c r="H112" s="15"/>
      <c r="I112" s="15"/>
      <c r="J112" s="15"/>
      <c r="K112" s="15"/>
      <c r="L112" s="15"/>
      <c r="M112" s="15"/>
      <c r="N112" s="15"/>
      <c r="O112" s="15"/>
      <c r="P112" s="70"/>
      <c r="Q112" s="80" t="str">
        <f t="shared" si="110"/>
        <v/>
      </c>
      <c r="R112" s="14"/>
      <c r="S112" s="7" t="str">
        <f t="shared" si="149"/>
        <v/>
      </c>
      <c r="T112" s="7">
        <f t="shared" si="150"/>
        <v>0</v>
      </c>
      <c r="U112" s="2">
        <f t="shared" si="113"/>
        <v>0</v>
      </c>
      <c r="V112" s="2" t="str">
        <f t="shared" si="151"/>
        <v/>
      </c>
      <c r="W112" s="2" t="str">
        <f t="shared" si="152"/>
        <v/>
      </c>
      <c r="X112" s="2" t="str">
        <f t="shared" si="153"/>
        <v/>
      </c>
      <c r="Y112" s="2" t="str">
        <f t="shared" si="154"/>
        <v/>
      </c>
      <c r="Z112" s="2" t="str">
        <f t="shared" si="155"/>
        <v/>
      </c>
      <c r="AA112" s="2" t="str">
        <f t="shared" si="156"/>
        <v/>
      </c>
      <c r="AB112" s="2" t="str">
        <f t="shared" si="157"/>
        <v/>
      </c>
      <c r="AC112" s="2" t="str">
        <f t="shared" si="158"/>
        <v/>
      </c>
      <c r="AD112" s="2" t="str">
        <f t="shared" si="159"/>
        <v/>
      </c>
      <c r="AE112" s="2">
        <f t="shared" si="134"/>
        <v>0</v>
      </c>
      <c r="AF112" s="2" t="str">
        <f>IF(ISERROR(MATCH(V112,$U112:U112,0)),V112,"")</f>
        <v/>
      </c>
      <c r="AG112" s="2" t="str">
        <f>IF(ISERROR(MATCH(W112,$U112:V112,0)),W112,"")</f>
        <v/>
      </c>
      <c r="AH112" s="2" t="str">
        <f>IF(ISERROR(MATCH(X112,$U112:W112,0)),X112,"")</f>
        <v/>
      </c>
      <c r="AI112" s="2" t="str">
        <f>IF(ISERROR(MATCH(Y112,$U112:X112,0)),Y112,"")</f>
        <v/>
      </c>
      <c r="AJ112" s="2" t="str">
        <f>IF(ISERROR(MATCH(Z112,$U112:Y112,0)),Z112,"")</f>
        <v/>
      </c>
      <c r="AK112" s="2" t="str">
        <f>IF(ISERROR(MATCH(AA112,$U112:Z112,0)),AA112,"")</f>
        <v/>
      </c>
      <c r="AL112" s="2" t="str">
        <f>IF(ISERROR(MATCH(AB112,$U112:AA112,0)),AB112,"")</f>
        <v/>
      </c>
      <c r="AM112" s="2" t="str">
        <f>IF(ISERROR(MATCH(AC112,$U112:AB112,0)),AC112,"")</f>
        <v/>
      </c>
      <c r="AN112" s="2" t="str">
        <f>IF(ISERROR(MATCH(AD112,$U112:AC112,0)),AD112,"")</f>
        <v/>
      </c>
      <c r="AO112" s="2">
        <f t="shared" si="123"/>
        <v>0</v>
      </c>
      <c r="AP112" s="2" t="str">
        <f t="shared" si="160"/>
        <v/>
      </c>
      <c r="AQ112" s="2" t="str">
        <f t="shared" si="161"/>
        <v/>
      </c>
      <c r="AR112" s="2" t="str">
        <f t="shared" si="162"/>
        <v/>
      </c>
      <c r="AS112" s="2" t="str">
        <f t="shared" si="163"/>
        <v/>
      </c>
      <c r="AT112" s="2" t="str">
        <f t="shared" si="164"/>
        <v/>
      </c>
      <c r="AU112" s="2" t="str">
        <f t="shared" si="165"/>
        <v/>
      </c>
      <c r="AV112" s="2" t="str">
        <f t="shared" si="166"/>
        <v/>
      </c>
      <c r="AW112" s="2" t="str">
        <f t="shared" si="167"/>
        <v/>
      </c>
      <c r="AX112" s="2" t="str">
        <f t="shared" si="168"/>
        <v/>
      </c>
      <c r="AY112" s="60" t="str">
        <f t="shared" si="169"/>
        <v/>
      </c>
      <c r="AZ112" s="60" t="str">
        <f t="shared" si="170"/>
        <v/>
      </c>
      <c r="BA112" s="60" t="str">
        <f t="shared" si="171"/>
        <v/>
      </c>
      <c r="BB112" s="60" t="str">
        <f t="shared" si="172"/>
        <v/>
      </c>
      <c r="BC112" s="60" t="str">
        <f t="shared" si="173"/>
        <v/>
      </c>
      <c r="BD112" s="60" t="str">
        <f t="shared" si="174"/>
        <v/>
      </c>
      <c r="BE112" s="60" t="str">
        <f t="shared" si="175"/>
        <v/>
      </c>
      <c r="BF112" s="60" t="str">
        <f t="shared" si="176"/>
        <v/>
      </c>
      <c r="BG112" s="60" t="str">
        <f t="shared" si="177"/>
        <v/>
      </c>
      <c r="BH112" s="37" t="str">
        <f t="shared" si="106"/>
        <v>DC</v>
      </c>
      <c r="BI112" s="37" t="str">
        <f t="shared" si="133"/>
        <v>0-DC</v>
      </c>
    </row>
    <row r="113" spans="1:61" ht="21" customHeight="1" x14ac:dyDescent="0.25">
      <c r="A113" s="12">
        <v>108</v>
      </c>
      <c r="B113" s="83"/>
      <c r="C113" s="77" t="str">
        <f t="shared" si="135"/>
        <v/>
      </c>
      <c r="D113" s="77" t="str">
        <f t="shared" si="146"/>
        <v/>
      </c>
      <c r="E113" s="78" t="str">
        <f t="shared" si="147"/>
        <v/>
      </c>
      <c r="F113" s="79" t="str">
        <f t="shared" si="148"/>
        <v/>
      </c>
      <c r="G113" s="15"/>
      <c r="H113" s="15"/>
      <c r="I113" s="15"/>
      <c r="J113" s="15"/>
      <c r="K113" s="15"/>
      <c r="L113" s="15"/>
      <c r="M113" s="15"/>
      <c r="N113" s="15"/>
      <c r="O113" s="15"/>
      <c r="P113" s="70"/>
      <c r="Q113" s="80" t="str">
        <f t="shared" si="110"/>
        <v/>
      </c>
      <c r="R113" s="14"/>
      <c r="S113" s="7" t="str">
        <f t="shared" si="149"/>
        <v/>
      </c>
      <c r="T113" s="7">
        <f t="shared" si="150"/>
        <v>0</v>
      </c>
      <c r="U113" s="2">
        <f t="shared" si="113"/>
        <v>0</v>
      </c>
      <c r="V113" s="2" t="str">
        <f t="shared" si="151"/>
        <v/>
      </c>
      <c r="W113" s="2" t="str">
        <f t="shared" si="152"/>
        <v/>
      </c>
      <c r="X113" s="2" t="str">
        <f t="shared" si="153"/>
        <v/>
      </c>
      <c r="Y113" s="2" t="str">
        <f t="shared" si="154"/>
        <v/>
      </c>
      <c r="Z113" s="2" t="str">
        <f t="shared" si="155"/>
        <v/>
      </c>
      <c r="AA113" s="2" t="str">
        <f t="shared" si="156"/>
        <v/>
      </c>
      <c r="AB113" s="2" t="str">
        <f t="shared" si="157"/>
        <v/>
      </c>
      <c r="AC113" s="2" t="str">
        <f t="shared" si="158"/>
        <v/>
      </c>
      <c r="AD113" s="2" t="str">
        <f t="shared" si="159"/>
        <v/>
      </c>
      <c r="AE113" s="2">
        <f t="shared" si="134"/>
        <v>0</v>
      </c>
      <c r="AF113" s="2" t="str">
        <f>IF(ISERROR(MATCH(V113,$U113:U113,0)),V113,"")</f>
        <v/>
      </c>
      <c r="AG113" s="2" t="str">
        <f>IF(ISERROR(MATCH(W113,$U113:V113,0)),W113,"")</f>
        <v/>
      </c>
      <c r="AH113" s="2" t="str">
        <f>IF(ISERROR(MATCH(X113,$U113:W113,0)),X113,"")</f>
        <v/>
      </c>
      <c r="AI113" s="2" t="str">
        <f>IF(ISERROR(MATCH(Y113,$U113:X113,0)),Y113,"")</f>
        <v/>
      </c>
      <c r="AJ113" s="2" t="str">
        <f>IF(ISERROR(MATCH(Z113,$U113:Y113,0)),Z113,"")</f>
        <v/>
      </c>
      <c r="AK113" s="2" t="str">
        <f>IF(ISERROR(MATCH(AA113,$U113:Z113,0)),AA113,"")</f>
        <v/>
      </c>
      <c r="AL113" s="2" t="str">
        <f>IF(ISERROR(MATCH(AB113,$U113:AA113,0)),AB113,"")</f>
        <v/>
      </c>
      <c r="AM113" s="2" t="str">
        <f>IF(ISERROR(MATCH(AC113,$U113:AB113,0)),AC113,"")</f>
        <v/>
      </c>
      <c r="AN113" s="2" t="str">
        <f>IF(ISERROR(MATCH(AD113,$U113:AC113,0)),AD113,"")</f>
        <v/>
      </c>
      <c r="AO113" s="2">
        <f t="shared" si="123"/>
        <v>0</v>
      </c>
      <c r="AP113" s="2" t="str">
        <f t="shared" si="160"/>
        <v/>
      </c>
      <c r="AQ113" s="2" t="str">
        <f t="shared" si="161"/>
        <v/>
      </c>
      <c r="AR113" s="2" t="str">
        <f t="shared" si="162"/>
        <v/>
      </c>
      <c r="AS113" s="2" t="str">
        <f t="shared" si="163"/>
        <v/>
      </c>
      <c r="AT113" s="2" t="str">
        <f t="shared" si="164"/>
        <v/>
      </c>
      <c r="AU113" s="2" t="str">
        <f t="shared" si="165"/>
        <v/>
      </c>
      <c r="AV113" s="2" t="str">
        <f t="shared" si="166"/>
        <v/>
      </c>
      <c r="AW113" s="2" t="str">
        <f t="shared" si="167"/>
        <v/>
      </c>
      <c r="AX113" s="2" t="str">
        <f t="shared" si="168"/>
        <v/>
      </c>
      <c r="AY113" s="60" t="str">
        <f t="shared" si="169"/>
        <v/>
      </c>
      <c r="AZ113" s="60" t="str">
        <f t="shared" si="170"/>
        <v/>
      </c>
      <c r="BA113" s="60" t="str">
        <f t="shared" si="171"/>
        <v/>
      </c>
      <c r="BB113" s="60" t="str">
        <f t="shared" si="172"/>
        <v/>
      </c>
      <c r="BC113" s="60" t="str">
        <f t="shared" si="173"/>
        <v/>
      </c>
      <c r="BD113" s="60" t="str">
        <f t="shared" si="174"/>
        <v/>
      </c>
      <c r="BE113" s="60" t="str">
        <f t="shared" si="175"/>
        <v/>
      </c>
      <c r="BF113" s="60" t="str">
        <f t="shared" si="176"/>
        <v/>
      </c>
      <c r="BG113" s="60" t="str">
        <f t="shared" si="177"/>
        <v/>
      </c>
      <c r="BH113" s="37" t="str">
        <f t="shared" si="106"/>
        <v>DD</v>
      </c>
      <c r="BI113" s="37" t="str">
        <f t="shared" si="133"/>
        <v>0-DD</v>
      </c>
    </row>
    <row r="114" spans="1:61" ht="21" customHeight="1" x14ac:dyDescent="0.25">
      <c r="A114" s="12">
        <v>109</v>
      </c>
      <c r="B114" s="83"/>
      <c r="C114" s="77" t="str">
        <f t="shared" si="135"/>
        <v/>
      </c>
      <c r="D114" s="77" t="str">
        <f t="shared" si="146"/>
        <v/>
      </c>
      <c r="E114" s="78" t="str">
        <f t="shared" si="147"/>
        <v/>
      </c>
      <c r="F114" s="79" t="str">
        <f t="shared" si="148"/>
        <v/>
      </c>
      <c r="G114" s="15"/>
      <c r="H114" s="15"/>
      <c r="I114" s="15"/>
      <c r="J114" s="15"/>
      <c r="K114" s="15"/>
      <c r="L114" s="15"/>
      <c r="M114" s="15"/>
      <c r="N114" s="15"/>
      <c r="O114" s="15"/>
      <c r="P114" s="70"/>
      <c r="Q114" s="80" t="str">
        <f t="shared" si="110"/>
        <v/>
      </c>
      <c r="R114" s="14"/>
      <c r="S114" s="7" t="str">
        <f t="shared" si="149"/>
        <v/>
      </c>
      <c r="T114" s="7">
        <f t="shared" si="150"/>
        <v>0</v>
      </c>
      <c r="U114" s="2">
        <f t="shared" si="113"/>
        <v>0</v>
      </c>
      <c r="V114" s="2" t="str">
        <f t="shared" si="151"/>
        <v/>
      </c>
      <c r="W114" s="2" t="str">
        <f t="shared" si="152"/>
        <v/>
      </c>
      <c r="X114" s="2" t="str">
        <f t="shared" si="153"/>
        <v/>
      </c>
      <c r="Y114" s="2" t="str">
        <f t="shared" si="154"/>
        <v/>
      </c>
      <c r="Z114" s="2" t="str">
        <f t="shared" si="155"/>
        <v/>
      </c>
      <c r="AA114" s="2" t="str">
        <f t="shared" si="156"/>
        <v/>
      </c>
      <c r="AB114" s="2" t="str">
        <f t="shared" si="157"/>
        <v/>
      </c>
      <c r="AC114" s="2" t="str">
        <f t="shared" si="158"/>
        <v/>
      </c>
      <c r="AD114" s="2" t="str">
        <f t="shared" si="159"/>
        <v/>
      </c>
      <c r="AE114" s="2">
        <f t="shared" si="134"/>
        <v>0</v>
      </c>
      <c r="AF114" s="2" t="str">
        <f>IF(ISERROR(MATCH(V114,$U114:U114,0)),V114,"")</f>
        <v/>
      </c>
      <c r="AG114" s="2" t="str">
        <f>IF(ISERROR(MATCH(W114,$U114:V114,0)),W114,"")</f>
        <v/>
      </c>
      <c r="AH114" s="2" t="str">
        <f>IF(ISERROR(MATCH(X114,$U114:W114,0)),X114,"")</f>
        <v/>
      </c>
      <c r="AI114" s="2" t="str">
        <f>IF(ISERROR(MATCH(Y114,$U114:X114,0)),Y114,"")</f>
        <v/>
      </c>
      <c r="AJ114" s="2" t="str">
        <f>IF(ISERROR(MATCH(Z114,$U114:Y114,0)),Z114,"")</f>
        <v/>
      </c>
      <c r="AK114" s="2" t="str">
        <f>IF(ISERROR(MATCH(AA114,$U114:Z114,0)),AA114,"")</f>
        <v/>
      </c>
      <c r="AL114" s="2" t="str">
        <f>IF(ISERROR(MATCH(AB114,$U114:AA114,0)),AB114,"")</f>
        <v/>
      </c>
      <c r="AM114" s="2" t="str">
        <f>IF(ISERROR(MATCH(AC114,$U114:AB114,0)),AC114,"")</f>
        <v/>
      </c>
      <c r="AN114" s="2" t="str">
        <f>IF(ISERROR(MATCH(AD114,$U114:AC114,0)),AD114,"")</f>
        <v/>
      </c>
      <c r="AO114" s="2">
        <f t="shared" si="123"/>
        <v>0</v>
      </c>
      <c r="AP114" s="2" t="str">
        <f t="shared" si="160"/>
        <v/>
      </c>
      <c r="AQ114" s="2" t="str">
        <f t="shared" si="161"/>
        <v/>
      </c>
      <c r="AR114" s="2" t="str">
        <f t="shared" si="162"/>
        <v/>
      </c>
      <c r="AS114" s="2" t="str">
        <f t="shared" si="163"/>
        <v/>
      </c>
      <c r="AT114" s="2" t="str">
        <f t="shared" si="164"/>
        <v/>
      </c>
      <c r="AU114" s="2" t="str">
        <f t="shared" si="165"/>
        <v/>
      </c>
      <c r="AV114" s="2" t="str">
        <f t="shared" si="166"/>
        <v/>
      </c>
      <c r="AW114" s="2" t="str">
        <f t="shared" si="167"/>
        <v/>
      </c>
      <c r="AX114" s="2" t="str">
        <f t="shared" si="168"/>
        <v/>
      </c>
      <c r="AY114" s="60" t="str">
        <f t="shared" si="169"/>
        <v/>
      </c>
      <c r="AZ114" s="60" t="str">
        <f t="shared" si="170"/>
        <v/>
      </c>
      <c r="BA114" s="60" t="str">
        <f t="shared" si="171"/>
        <v/>
      </c>
      <c r="BB114" s="60" t="str">
        <f t="shared" si="172"/>
        <v/>
      </c>
      <c r="BC114" s="60" t="str">
        <f t="shared" si="173"/>
        <v/>
      </c>
      <c r="BD114" s="60" t="str">
        <f t="shared" si="174"/>
        <v/>
      </c>
      <c r="BE114" s="60" t="str">
        <f t="shared" si="175"/>
        <v/>
      </c>
      <c r="BF114" s="60" t="str">
        <f t="shared" si="176"/>
        <v/>
      </c>
      <c r="BG114" s="60" t="str">
        <f t="shared" si="177"/>
        <v/>
      </c>
      <c r="BH114" s="37" t="str">
        <f t="shared" si="106"/>
        <v>DE</v>
      </c>
      <c r="BI114" s="37" t="str">
        <f t="shared" si="133"/>
        <v>0-DE</v>
      </c>
    </row>
    <row r="115" spans="1:61" ht="21" customHeight="1" x14ac:dyDescent="0.25">
      <c r="A115" s="12">
        <v>110</v>
      </c>
      <c r="B115" s="83"/>
      <c r="C115" s="77" t="str">
        <f t="shared" si="135"/>
        <v/>
      </c>
      <c r="D115" s="77" t="str">
        <f t="shared" si="146"/>
        <v/>
      </c>
      <c r="E115" s="78" t="str">
        <f t="shared" si="147"/>
        <v/>
      </c>
      <c r="F115" s="79" t="str">
        <f t="shared" si="148"/>
        <v/>
      </c>
      <c r="G115" s="15"/>
      <c r="H115" s="15"/>
      <c r="I115" s="15"/>
      <c r="J115" s="15"/>
      <c r="K115" s="15"/>
      <c r="L115" s="15"/>
      <c r="M115" s="15"/>
      <c r="N115" s="15"/>
      <c r="O115" s="15"/>
      <c r="P115" s="70"/>
      <c r="Q115" s="80" t="str">
        <f t="shared" si="110"/>
        <v/>
      </c>
      <c r="R115" s="14"/>
      <c r="S115" s="7" t="str">
        <f t="shared" si="149"/>
        <v/>
      </c>
      <c r="T115" s="7">
        <f t="shared" si="150"/>
        <v>0</v>
      </c>
      <c r="U115" s="2">
        <f t="shared" si="113"/>
        <v>0</v>
      </c>
      <c r="V115" s="2" t="str">
        <f t="shared" si="151"/>
        <v/>
      </c>
      <c r="W115" s="2" t="str">
        <f t="shared" si="152"/>
        <v/>
      </c>
      <c r="X115" s="2" t="str">
        <f t="shared" si="153"/>
        <v/>
      </c>
      <c r="Y115" s="2" t="str">
        <f t="shared" si="154"/>
        <v/>
      </c>
      <c r="Z115" s="2" t="str">
        <f t="shared" si="155"/>
        <v/>
      </c>
      <c r="AA115" s="2" t="str">
        <f t="shared" si="156"/>
        <v/>
      </c>
      <c r="AB115" s="2" t="str">
        <f t="shared" si="157"/>
        <v/>
      </c>
      <c r="AC115" s="2" t="str">
        <f t="shared" si="158"/>
        <v/>
      </c>
      <c r="AD115" s="2" t="str">
        <f t="shared" si="159"/>
        <v/>
      </c>
      <c r="AE115" s="2">
        <f t="shared" si="134"/>
        <v>0</v>
      </c>
      <c r="AF115" s="2" t="str">
        <f>IF(ISERROR(MATCH(V115,$U115:U115,0)),V115,"")</f>
        <v/>
      </c>
      <c r="AG115" s="2" t="str">
        <f>IF(ISERROR(MATCH(W115,$U115:V115,0)),W115,"")</f>
        <v/>
      </c>
      <c r="AH115" s="2" t="str">
        <f>IF(ISERROR(MATCH(X115,$U115:W115,0)),X115,"")</f>
        <v/>
      </c>
      <c r="AI115" s="2" t="str">
        <f>IF(ISERROR(MATCH(Y115,$U115:X115,0)),Y115,"")</f>
        <v/>
      </c>
      <c r="AJ115" s="2" t="str">
        <f>IF(ISERROR(MATCH(Z115,$U115:Y115,0)),Z115,"")</f>
        <v/>
      </c>
      <c r="AK115" s="2" t="str">
        <f>IF(ISERROR(MATCH(AA115,$U115:Z115,0)),AA115,"")</f>
        <v/>
      </c>
      <c r="AL115" s="2" t="str">
        <f>IF(ISERROR(MATCH(AB115,$U115:AA115,0)),AB115,"")</f>
        <v/>
      </c>
      <c r="AM115" s="2" t="str">
        <f>IF(ISERROR(MATCH(AC115,$U115:AB115,0)),AC115,"")</f>
        <v/>
      </c>
      <c r="AN115" s="2" t="str">
        <f>IF(ISERROR(MATCH(AD115,$U115:AC115,0)),AD115,"")</f>
        <v/>
      </c>
      <c r="AO115" s="2">
        <f t="shared" si="123"/>
        <v>0</v>
      </c>
      <c r="AP115" s="2" t="str">
        <f t="shared" si="160"/>
        <v/>
      </c>
      <c r="AQ115" s="2" t="str">
        <f t="shared" si="161"/>
        <v/>
      </c>
      <c r="AR115" s="2" t="str">
        <f t="shared" si="162"/>
        <v/>
      </c>
      <c r="AS115" s="2" t="str">
        <f t="shared" si="163"/>
        <v/>
      </c>
      <c r="AT115" s="2" t="str">
        <f t="shared" si="164"/>
        <v/>
      </c>
      <c r="AU115" s="2" t="str">
        <f t="shared" si="165"/>
        <v/>
      </c>
      <c r="AV115" s="2" t="str">
        <f t="shared" si="166"/>
        <v/>
      </c>
      <c r="AW115" s="2" t="str">
        <f t="shared" si="167"/>
        <v/>
      </c>
      <c r="AX115" s="2" t="str">
        <f t="shared" si="168"/>
        <v/>
      </c>
      <c r="AY115" s="60" t="str">
        <f t="shared" si="169"/>
        <v/>
      </c>
      <c r="AZ115" s="60" t="str">
        <f t="shared" si="170"/>
        <v/>
      </c>
      <c r="BA115" s="60" t="str">
        <f t="shared" si="171"/>
        <v/>
      </c>
      <c r="BB115" s="60" t="str">
        <f t="shared" si="172"/>
        <v/>
      </c>
      <c r="BC115" s="60" t="str">
        <f t="shared" si="173"/>
        <v/>
      </c>
      <c r="BD115" s="60" t="str">
        <f t="shared" si="174"/>
        <v/>
      </c>
      <c r="BE115" s="60" t="str">
        <f t="shared" si="175"/>
        <v/>
      </c>
      <c r="BF115" s="60" t="str">
        <f t="shared" si="176"/>
        <v/>
      </c>
      <c r="BG115" s="60" t="str">
        <f t="shared" si="177"/>
        <v/>
      </c>
      <c r="BH115" s="37" t="str">
        <f t="shared" si="106"/>
        <v>DF</v>
      </c>
      <c r="BI115" s="37" t="str">
        <f t="shared" si="133"/>
        <v>0-DF</v>
      </c>
    </row>
    <row r="116" spans="1:61" ht="21" customHeight="1" x14ac:dyDescent="0.25">
      <c r="A116" s="12">
        <v>111</v>
      </c>
      <c r="B116" s="83"/>
      <c r="C116" s="77" t="str">
        <f t="shared" si="135"/>
        <v/>
      </c>
      <c r="D116" s="77" t="str">
        <f t="shared" si="146"/>
        <v/>
      </c>
      <c r="E116" s="78" t="str">
        <f t="shared" si="147"/>
        <v/>
      </c>
      <c r="F116" s="79" t="str">
        <f t="shared" si="148"/>
        <v/>
      </c>
      <c r="G116" s="15"/>
      <c r="H116" s="15"/>
      <c r="I116" s="15"/>
      <c r="J116" s="15"/>
      <c r="K116" s="15"/>
      <c r="L116" s="15"/>
      <c r="M116" s="15"/>
      <c r="N116" s="15"/>
      <c r="O116" s="15"/>
      <c r="P116" s="70"/>
      <c r="Q116" s="80" t="str">
        <f t="shared" si="110"/>
        <v/>
      </c>
      <c r="R116" s="14"/>
      <c r="S116" s="7" t="str">
        <f t="shared" si="149"/>
        <v/>
      </c>
      <c r="T116" s="7">
        <f t="shared" si="150"/>
        <v>0</v>
      </c>
      <c r="U116" s="2">
        <f t="shared" si="113"/>
        <v>0</v>
      </c>
      <c r="V116" s="2" t="str">
        <f t="shared" si="151"/>
        <v/>
      </c>
      <c r="W116" s="2" t="str">
        <f t="shared" si="152"/>
        <v/>
      </c>
      <c r="X116" s="2" t="str">
        <f t="shared" si="153"/>
        <v/>
      </c>
      <c r="Y116" s="2" t="str">
        <f t="shared" si="154"/>
        <v/>
      </c>
      <c r="Z116" s="2" t="str">
        <f t="shared" si="155"/>
        <v/>
      </c>
      <c r="AA116" s="2" t="str">
        <f t="shared" si="156"/>
        <v/>
      </c>
      <c r="AB116" s="2" t="str">
        <f t="shared" si="157"/>
        <v/>
      </c>
      <c r="AC116" s="2" t="str">
        <f t="shared" si="158"/>
        <v/>
      </c>
      <c r="AD116" s="2" t="str">
        <f t="shared" si="159"/>
        <v/>
      </c>
      <c r="AE116" s="2">
        <f t="shared" si="134"/>
        <v>0</v>
      </c>
      <c r="AF116" s="2" t="str">
        <f>IF(ISERROR(MATCH(V116,$U116:U116,0)),V116,"")</f>
        <v/>
      </c>
      <c r="AG116" s="2" t="str">
        <f>IF(ISERROR(MATCH(W116,$U116:V116,0)),W116,"")</f>
        <v/>
      </c>
      <c r="AH116" s="2" t="str">
        <f>IF(ISERROR(MATCH(X116,$U116:W116,0)),X116,"")</f>
        <v/>
      </c>
      <c r="AI116" s="2" t="str">
        <f>IF(ISERROR(MATCH(Y116,$U116:X116,0)),Y116,"")</f>
        <v/>
      </c>
      <c r="AJ116" s="2" t="str">
        <f>IF(ISERROR(MATCH(Z116,$U116:Y116,0)),Z116,"")</f>
        <v/>
      </c>
      <c r="AK116" s="2" t="str">
        <f>IF(ISERROR(MATCH(AA116,$U116:Z116,0)),AA116,"")</f>
        <v/>
      </c>
      <c r="AL116" s="2" t="str">
        <f>IF(ISERROR(MATCH(AB116,$U116:AA116,0)),AB116,"")</f>
        <v/>
      </c>
      <c r="AM116" s="2" t="str">
        <f>IF(ISERROR(MATCH(AC116,$U116:AB116,0)),AC116,"")</f>
        <v/>
      </c>
      <c r="AN116" s="2" t="str">
        <f>IF(ISERROR(MATCH(AD116,$U116:AC116,0)),AD116,"")</f>
        <v/>
      </c>
      <c r="AO116" s="2">
        <f t="shared" si="123"/>
        <v>0</v>
      </c>
      <c r="AP116" s="2" t="str">
        <f t="shared" si="160"/>
        <v/>
      </c>
      <c r="AQ116" s="2" t="str">
        <f t="shared" si="161"/>
        <v/>
      </c>
      <c r="AR116" s="2" t="str">
        <f t="shared" si="162"/>
        <v/>
      </c>
      <c r="AS116" s="2" t="str">
        <f t="shared" si="163"/>
        <v/>
      </c>
      <c r="AT116" s="2" t="str">
        <f t="shared" si="164"/>
        <v/>
      </c>
      <c r="AU116" s="2" t="str">
        <f t="shared" si="165"/>
        <v/>
      </c>
      <c r="AV116" s="2" t="str">
        <f t="shared" si="166"/>
        <v/>
      </c>
      <c r="AW116" s="2" t="str">
        <f t="shared" si="167"/>
        <v/>
      </c>
      <c r="AX116" s="2" t="str">
        <f t="shared" si="168"/>
        <v/>
      </c>
      <c r="AY116" s="60" t="str">
        <f t="shared" si="169"/>
        <v/>
      </c>
      <c r="AZ116" s="60" t="str">
        <f t="shared" si="170"/>
        <v/>
      </c>
      <c r="BA116" s="60" t="str">
        <f t="shared" si="171"/>
        <v/>
      </c>
      <c r="BB116" s="60" t="str">
        <f t="shared" si="172"/>
        <v/>
      </c>
      <c r="BC116" s="60" t="str">
        <f t="shared" si="173"/>
        <v/>
      </c>
      <c r="BD116" s="60" t="str">
        <f t="shared" si="174"/>
        <v/>
      </c>
      <c r="BE116" s="60" t="str">
        <f t="shared" si="175"/>
        <v/>
      </c>
      <c r="BF116" s="60" t="str">
        <f t="shared" si="176"/>
        <v/>
      </c>
      <c r="BG116" s="60" t="str">
        <f t="shared" si="177"/>
        <v/>
      </c>
      <c r="BH116" s="37" t="str">
        <f t="shared" si="106"/>
        <v>DG</v>
      </c>
      <c r="BI116" s="37" t="str">
        <f t="shared" si="133"/>
        <v>0-DG</v>
      </c>
    </row>
    <row r="117" spans="1:61" ht="21" customHeight="1" x14ac:dyDescent="0.25">
      <c r="A117" s="12">
        <v>112</v>
      </c>
      <c r="B117" s="83"/>
      <c r="C117" s="77" t="str">
        <f t="shared" si="135"/>
        <v/>
      </c>
      <c r="D117" s="77" t="str">
        <f t="shared" si="146"/>
        <v/>
      </c>
      <c r="E117" s="78" t="str">
        <f t="shared" si="147"/>
        <v/>
      </c>
      <c r="F117" s="79" t="str">
        <f t="shared" si="148"/>
        <v/>
      </c>
      <c r="G117" s="15"/>
      <c r="H117" s="15"/>
      <c r="I117" s="15"/>
      <c r="J117" s="15"/>
      <c r="K117" s="15"/>
      <c r="L117" s="15"/>
      <c r="M117" s="15"/>
      <c r="N117" s="15"/>
      <c r="O117" s="15"/>
      <c r="P117" s="70"/>
      <c r="Q117" s="80" t="str">
        <f t="shared" si="110"/>
        <v/>
      </c>
      <c r="R117" s="14"/>
      <c r="S117" s="7" t="str">
        <f t="shared" si="149"/>
        <v/>
      </c>
      <c r="T117" s="7">
        <f t="shared" si="150"/>
        <v>0</v>
      </c>
      <c r="U117" s="2">
        <f t="shared" si="113"/>
        <v>0</v>
      </c>
      <c r="V117" s="2" t="str">
        <f t="shared" si="151"/>
        <v/>
      </c>
      <c r="W117" s="2" t="str">
        <f t="shared" si="152"/>
        <v/>
      </c>
      <c r="X117" s="2" t="str">
        <f t="shared" si="153"/>
        <v/>
      </c>
      <c r="Y117" s="2" t="str">
        <f t="shared" si="154"/>
        <v/>
      </c>
      <c r="Z117" s="2" t="str">
        <f t="shared" si="155"/>
        <v/>
      </c>
      <c r="AA117" s="2" t="str">
        <f t="shared" si="156"/>
        <v/>
      </c>
      <c r="AB117" s="2" t="str">
        <f t="shared" si="157"/>
        <v/>
      </c>
      <c r="AC117" s="2" t="str">
        <f t="shared" si="158"/>
        <v/>
      </c>
      <c r="AD117" s="2" t="str">
        <f t="shared" si="159"/>
        <v/>
      </c>
      <c r="AE117" s="2">
        <f t="shared" si="134"/>
        <v>0</v>
      </c>
      <c r="AF117" s="2" t="str">
        <f>IF(ISERROR(MATCH(V117,$U117:U117,0)),V117,"")</f>
        <v/>
      </c>
      <c r="AG117" s="2" t="str">
        <f>IF(ISERROR(MATCH(W117,$U117:V117,0)),W117,"")</f>
        <v/>
      </c>
      <c r="AH117" s="2" t="str">
        <f>IF(ISERROR(MATCH(X117,$U117:W117,0)),X117,"")</f>
        <v/>
      </c>
      <c r="AI117" s="2" t="str">
        <f>IF(ISERROR(MATCH(Y117,$U117:X117,0)),Y117,"")</f>
        <v/>
      </c>
      <c r="AJ117" s="2" t="str">
        <f>IF(ISERROR(MATCH(Z117,$U117:Y117,0)),Z117,"")</f>
        <v/>
      </c>
      <c r="AK117" s="2" t="str">
        <f>IF(ISERROR(MATCH(AA117,$U117:Z117,0)),AA117,"")</f>
        <v/>
      </c>
      <c r="AL117" s="2" t="str">
        <f>IF(ISERROR(MATCH(AB117,$U117:AA117,0)),AB117,"")</f>
        <v/>
      </c>
      <c r="AM117" s="2" t="str">
        <f>IF(ISERROR(MATCH(AC117,$U117:AB117,0)),AC117,"")</f>
        <v/>
      </c>
      <c r="AN117" s="2" t="str">
        <f>IF(ISERROR(MATCH(AD117,$U117:AC117,0)),AD117,"")</f>
        <v/>
      </c>
      <c r="AO117" s="2">
        <f t="shared" si="123"/>
        <v>0</v>
      </c>
      <c r="AP117" s="2" t="str">
        <f t="shared" si="160"/>
        <v/>
      </c>
      <c r="AQ117" s="2" t="str">
        <f t="shared" si="161"/>
        <v/>
      </c>
      <c r="AR117" s="2" t="str">
        <f t="shared" si="162"/>
        <v/>
      </c>
      <c r="AS117" s="2" t="str">
        <f t="shared" si="163"/>
        <v/>
      </c>
      <c r="AT117" s="2" t="str">
        <f t="shared" si="164"/>
        <v/>
      </c>
      <c r="AU117" s="2" t="str">
        <f t="shared" si="165"/>
        <v/>
      </c>
      <c r="AV117" s="2" t="str">
        <f t="shared" si="166"/>
        <v/>
      </c>
      <c r="AW117" s="2" t="str">
        <f t="shared" si="167"/>
        <v/>
      </c>
      <c r="AX117" s="2" t="str">
        <f t="shared" si="168"/>
        <v/>
      </c>
      <c r="AY117" s="60" t="str">
        <f t="shared" si="169"/>
        <v/>
      </c>
      <c r="AZ117" s="60" t="str">
        <f t="shared" si="170"/>
        <v/>
      </c>
      <c r="BA117" s="60" t="str">
        <f t="shared" si="171"/>
        <v/>
      </c>
      <c r="BB117" s="60" t="str">
        <f t="shared" si="172"/>
        <v/>
      </c>
      <c r="BC117" s="60" t="str">
        <f t="shared" si="173"/>
        <v/>
      </c>
      <c r="BD117" s="60" t="str">
        <f t="shared" si="174"/>
        <v/>
      </c>
      <c r="BE117" s="60" t="str">
        <f t="shared" si="175"/>
        <v/>
      </c>
      <c r="BF117" s="60" t="str">
        <f t="shared" si="176"/>
        <v/>
      </c>
      <c r="BG117" s="60" t="str">
        <f t="shared" si="177"/>
        <v/>
      </c>
      <c r="BH117" s="37" t="str">
        <f t="shared" si="106"/>
        <v>DH</v>
      </c>
      <c r="BI117" s="37" t="str">
        <f t="shared" si="133"/>
        <v>0-DH</v>
      </c>
    </row>
    <row r="118" spans="1:61" ht="21" customHeight="1" x14ac:dyDescent="0.25">
      <c r="A118" s="12">
        <v>113</v>
      </c>
      <c r="B118" s="83"/>
      <c r="C118" s="77" t="str">
        <f t="shared" si="135"/>
        <v/>
      </c>
      <c r="D118" s="77" t="str">
        <f t="shared" si="146"/>
        <v/>
      </c>
      <c r="E118" s="78" t="str">
        <f t="shared" si="147"/>
        <v/>
      </c>
      <c r="F118" s="79" t="str">
        <f t="shared" si="148"/>
        <v/>
      </c>
      <c r="G118" s="15"/>
      <c r="H118" s="15"/>
      <c r="I118" s="15"/>
      <c r="J118" s="15"/>
      <c r="K118" s="15"/>
      <c r="L118" s="15"/>
      <c r="M118" s="15"/>
      <c r="N118" s="15"/>
      <c r="O118" s="15"/>
      <c r="P118" s="70"/>
      <c r="Q118" s="80" t="str">
        <f t="shared" si="110"/>
        <v/>
      </c>
      <c r="R118" s="14"/>
      <c r="S118" s="7" t="str">
        <f t="shared" si="149"/>
        <v/>
      </c>
      <c r="T118" s="7">
        <f t="shared" si="150"/>
        <v>0</v>
      </c>
      <c r="U118" s="2">
        <f t="shared" si="113"/>
        <v>0</v>
      </c>
      <c r="V118" s="2" t="str">
        <f t="shared" si="151"/>
        <v/>
      </c>
      <c r="W118" s="2" t="str">
        <f t="shared" si="152"/>
        <v/>
      </c>
      <c r="X118" s="2" t="str">
        <f t="shared" si="153"/>
        <v/>
      </c>
      <c r="Y118" s="2" t="str">
        <f t="shared" si="154"/>
        <v/>
      </c>
      <c r="Z118" s="2" t="str">
        <f t="shared" si="155"/>
        <v/>
      </c>
      <c r="AA118" s="2" t="str">
        <f t="shared" si="156"/>
        <v/>
      </c>
      <c r="AB118" s="2" t="str">
        <f t="shared" si="157"/>
        <v/>
      </c>
      <c r="AC118" s="2" t="str">
        <f t="shared" si="158"/>
        <v/>
      </c>
      <c r="AD118" s="2" t="str">
        <f t="shared" si="159"/>
        <v/>
      </c>
      <c r="AE118" s="2">
        <f t="shared" si="134"/>
        <v>0</v>
      </c>
      <c r="AF118" s="2" t="str">
        <f>IF(ISERROR(MATCH(V118,$U118:U118,0)),V118,"")</f>
        <v/>
      </c>
      <c r="AG118" s="2" t="str">
        <f>IF(ISERROR(MATCH(W118,$U118:V118,0)),W118,"")</f>
        <v/>
      </c>
      <c r="AH118" s="2" t="str">
        <f>IF(ISERROR(MATCH(X118,$U118:W118,0)),X118,"")</f>
        <v/>
      </c>
      <c r="AI118" s="2" t="str">
        <f>IF(ISERROR(MATCH(Y118,$U118:X118,0)),Y118,"")</f>
        <v/>
      </c>
      <c r="AJ118" s="2" t="str">
        <f>IF(ISERROR(MATCH(Z118,$U118:Y118,0)),Z118,"")</f>
        <v/>
      </c>
      <c r="AK118" s="2" t="str">
        <f>IF(ISERROR(MATCH(AA118,$U118:Z118,0)),AA118,"")</f>
        <v/>
      </c>
      <c r="AL118" s="2" t="str">
        <f>IF(ISERROR(MATCH(AB118,$U118:AA118,0)),AB118,"")</f>
        <v/>
      </c>
      <c r="AM118" s="2" t="str">
        <f>IF(ISERROR(MATCH(AC118,$U118:AB118,0)),AC118,"")</f>
        <v/>
      </c>
      <c r="AN118" s="2" t="str">
        <f>IF(ISERROR(MATCH(AD118,$U118:AC118,0)),AD118,"")</f>
        <v/>
      </c>
      <c r="AO118" s="2">
        <f t="shared" si="123"/>
        <v>0</v>
      </c>
      <c r="AP118" s="2" t="str">
        <f t="shared" si="160"/>
        <v/>
      </c>
      <c r="AQ118" s="2" t="str">
        <f t="shared" si="161"/>
        <v/>
      </c>
      <c r="AR118" s="2" t="str">
        <f t="shared" si="162"/>
        <v/>
      </c>
      <c r="AS118" s="2" t="str">
        <f t="shared" si="163"/>
        <v/>
      </c>
      <c r="AT118" s="2" t="str">
        <f t="shared" si="164"/>
        <v/>
      </c>
      <c r="AU118" s="2" t="str">
        <f t="shared" si="165"/>
        <v/>
      </c>
      <c r="AV118" s="2" t="str">
        <f t="shared" si="166"/>
        <v/>
      </c>
      <c r="AW118" s="2" t="str">
        <f t="shared" si="167"/>
        <v/>
      </c>
      <c r="AX118" s="2" t="str">
        <f t="shared" si="168"/>
        <v/>
      </c>
      <c r="AY118" s="60" t="str">
        <f t="shared" si="169"/>
        <v/>
      </c>
      <c r="AZ118" s="60" t="str">
        <f t="shared" si="170"/>
        <v/>
      </c>
      <c r="BA118" s="60" t="str">
        <f t="shared" si="171"/>
        <v/>
      </c>
      <c r="BB118" s="60" t="str">
        <f t="shared" si="172"/>
        <v/>
      </c>
      <c r="BC118" s="60" t="str">
        <f t="shared" si="173"/>
        <v/>
      </c>
      <c r="BD118" s="60" t="str">
        <f t="shared" si="174"/>
        <v/>
      </c>
      <c r="BE118" s="60" t="str">
        <f t="shared" si="175"/>
        <v/>
      </c>
      <c r="BF118" s="60" t="str">
        <f t="shared" si="176"/>
        <v/>
      </c>
      <c r="BG118" s="60" t="str">
        <f t="shared" si="177"/>
        <v/>
      </c>
      <c r="BH118" s="37" t="str">
        <f t="shared" si="106"/>
        <v>DI</v>
      </c>
      <c r="BI118" s="37" t="str">
        <f t="shared" si="133"/>
        <v>0-DI</v>
      </c>
    </row>
    <row r="119" spans="1:61" ht="21" customHeight="1" x14ac:dyDescent="0.25">
      <c r="A119" s="12">
        <v>114</v>
      </c>
      <c r="B119" s="83"/>
      <c r="C119" s="77" t="str">
        <f t="shared" si="135"/>
        <v/>
      </c>
      <c r="D119" s="77" t="str">
        <f t="shared" si="146"/>
        <v/>
      </c>
      <c r="E119" s="78" t="str">
        <f t="shared" si="147"/>
        <v/>
      </c>
      <c r="F119" s="79" t="str">
        <f t="shared" si="148"/>
        <v/>
      </c>
      <c r="G119" s="15"/>
      <c r="H119" s="15"/>
      <c r="I119" s="15"/>
      <c r="J119" s="15"/>
      <c r="K119" s="15"/>
      <c r="L119" s="15"/>
      <c r="M119" s="15"/>
      <c r="N119" s="15"/>
      <c r="O119" s="15"/>
      <c r="P119" s="70"/>
      <c r="Q119" s="80" t="str">
        <f t="shared" si="110"/>
        <v/>
      </c>
      <c r="R119" s="14"/>
      <c r="S119" s="7" t="str">
        <f t="shared" si="149"/>
        <v/>
      </c>
      <c r="T119" s="7">
        <f t="shared" si="150"/>
        <v>0</v>
      </c>
      <c r="U119" s="2">
        <f t="shared" si="113"/>
        <v>0</v>
      </c>
      <c r="V119" s="2" t="str">
        <f t="shared" si="151"/>
        <v/>
      </c>
      <c r="W119" s="2" t="str">
        <f t="shared" si="152"/>
        <v/>
      </c>
      <c r="X119" s="2" t="str">
        <f t="shared" si="153"/>
        <v/>
      </c>
      <c r="Y119" s="2" t="str">
        <f t="shared" si="154"/>
        <v/>
      </c>
      <c r="Z119" s="2" t="str">
        <f t="shared" si="155"/>
        <v/>
      </c>
      <c r="AA119" s="2" t="str">
        <f t="shared" si="156"/>
        <v/>
      </c>
      <c r="AB119" s="2" t="str">
        <f t="shared" si="157"/>
        <v/>
      </c>
      <c r="AC119" s="2" t="str">
        <f t="shared" si="158"/>
        <v/>
      </c>
      <c r="AD119" s="2" t="str">
        <f t="shared" si="159"/>
        <v/>
      </c>
      <c r="AE119" s="2">
        <f t="shared" si="134"/>
        <v>0</v>
      </c>
      <c r="AF119" s="2" t="str">
        <f>IF(ISERROR(MATCH(V119,$U119:U119,0)),V119,"")</f>
        <v/>
      </c>
      <c r="AG119" s="2" t="str">
        <f>IF(ISERROR(MATCH(W119,$U119:V119,0)),W119,"")</f>
        <v/>
      </c>
      <c r="AH119" s="2" t="str">
        <f>IF(ISERROR(MATCH(X119,$U119:W119,0)),X119,"")</f>
        <v/>
      </c>
      <c r="AI119" s="2" t="str">
        <f>IF(ISERROR(MATCH(Y119,$U119:X119,0)),Y119,"")</f>
        <v/>
      </c>
      <c r="AJ119" s="2" t="str">
        <f>IF(ISERROR(MATCH(Z119,$U119:Y119,0)),Z119,"")</f>
        <v/>
      </c>
      <c r="AK119" s="2" t="str">
        <f>IF(ISERROR(MATCH(AA119,$U119:Z119,0)),AA119,"")</f>
        <v/>
      </c>
      <c r="AL119" s="2" t="str">
        <f>IF(ISERROR(MATCH(AB119,$U119:AA119,0)),AB119,"")</f>
        <v/>
      </c>
      <c r="AM119" s="2" t="str">
        <f>IF(ISERROR(MATCH(AC119,$U119:AB119,0)),AC119,"")</f>
        <v/>
      </c>
      <c r="AN119" s="2" t="str">
        <f>IF(ISERROR(MATCH(AD119,$U119:AC119,0)),AD119,"")</f>
        <v/>
      </c>
      <c r="AO119" s="2">
        <f t="shared" si="123"/>
        <v>0</v>
      </c>
      <c r="AP119" s="2" t="str">
        <f t="shared" si="160"/>
        <v/>
      </c>
      <c r="AQ119" s="2" t="str">
        <f t="shared" si="161"/>
        <v/>
      </c>
      <c r="AR119" s="2" t="str">
        <f t="shared" si="162"/>
        <v/>
      </c>
      <c r="AS119" s="2" t="str">
        <f t="shared" si="163"/>
        <v/>
      </c>
      <c r="AT119" s="2" t="str">
        <f t="shared" si="164"/>
        <v/>
      </c>
      <c r="AU119" s="2" t="str">
        <f t="shared" si="165"/>
        <v/>
      </c>
      <c r="AV119" s="2" t="str">
        <f t="shared" si="166"/>
        <v/>
      </c>
      <c r="AW119" s="2" t="str">
        <f t="shared" si="167"/>
        <v/>
      </c>
      <c r="AX119" s="2" t="str">
        <f t="shared" si="168"/>
        <v/>
      </c>
      <c r="AY119" s="60" t="str">
        <f t="shared" si="169"/>
        <v/>
      </c>
      <c r="AZ119" s="60" t="str">
        <f t="shared" si="170"/>
        <v/>
      </c>
      <c r="BA119" s="60" t="str">
        <f t="shared" si="171"/>
        <v/>
      </c>
      <c r="BB119" s="60" t="str">
        <f t="shared" si="172"/>
        <v/>
      </c>
      <c r="BC119" s="60" t="str">
        <f t="shared" si="173"/>
        <v/>
      </c>
      <c r="BD119" s="60" t="str">
        <f t="shared" si="174"/>
        <v/>
      </c>
      <c r="BE119" s="60" t="str">
        <f t="shared" si="175"/>
        <v/>
      </c>
      <c r="BF119" s="60" t="str">
        <f t="shared" si="176"/>
        <v/>
      </c>
      <c r="BG119" s="60" t="str">
        <f t="shared" si="177"/>
        <v/>
      </c>
      <c r="BH119" s="37" t="str">
        <f t="shared" si="106"/>
        <v>DJ</v>
      </c>
      <c r="BI119" s="37" t="str">
        <f t="shared" si="133"/>
        <v>0-DJ</v>
      </c>
    </row>
    <row r="120" spans="1:61" ht="21" customHeight="1" x14ac:dyDescent="0.25">
      <c r="A120" s="12">
        <v>115</v>
      </c>
      <c r="B120" s="83"/>
      <c r="C120" s="77" t="str">
        <f t="shared" si="135"/>
        <v/>
      </c>
      <c r="D120" s="77" t="str">
        <f t="shared" si="146"/>
        <v/>
      </c>
      <c r="E120" s="78" t="str">
        <f t="shared" si="147"/>
        <v/>
      </c>
      <c r="F120" s="79" t="str">
        <f t="shared" si="148"/>
        <v/>
      </c>
      <c r="G120" s="15"/>
      <c r="H120" s="15"/>
      <c r="I120" s="15"/>
      <c r="J120" s="15"/>
      <c r="K120" s="15"/>
      <c r="L120" s="15"/>
      <c r="M120" s="15"/>
      <c r="N120" s="15"/>
      <c r="O120" s="15"/>
      <c r="P120" s="70"/>
      <c r="Q120" s="80" t="str">
        <f t="shared" si="110"/>
        <v/>
      </c>
      <c r="R120" s="14"/>
      <c r="S120" s="7" t="str">
        <f t="shared" si="149"/>
        <v/>
      </c>
      <c r="T120" s="7">
        <f t="shared" si="150"/>
        <v>0</v>
      </c>
      <c r="U120" s="2">
        <f t="shared" si="113"/>
        <v>0</v>
      </c>
      <c r="V120" s="2" t="str">
        <f t="shared" si="151"/>
        <v/>
      </c>
      <c r="W120" s="2" t="str">
        <f t="shared" si="152"/>
        <v/>
      </c>
      <c r="X120" s="2" t="str">
        <f t="shared" si="153"/>
        <v/>
      </c>
      <c r="Y120" s="2" t="str">
        <f t="shared" si="154"/>
        <v/>
      </c>
      <c r="Z120" s="2" t="str">
        <f t="shared" si="155"/>
        <v/>
      </c>
      <c r="AA120" s="2" t="str">
        <f t="shared" si="156"/>
        <v/>
      </c>
      <c r="AB120" s="2" t="str">
        <f t="shared" si="157"/>
        <v/>
      </c>
      <c r="AC120" s="2" t="str">
        <f t="shared" si="158"/>
        <v/>
      </c>
      <c r="AD120" s="2" t="str">
        <f t="shared" si="159"/>
        <v/>
      </c>
      <c r="AE120" s="2">
        <f t="shared" si="134"/>
        <v>0</v>
      </c>
      <c r="AF120" s="2" t="str">
        <f>IF(ISERROR(MATCH(V120,$U120:U120,0)),V120,"")</f>
        <v/>
      </c>
      <c r="AG120" s="2" t="str">
        <f>IF(ISERROR(MATCH(W120,$U120:V120,0)),W120,"")</f>
        <v/>
      </c>
      <c r="AH120" s="2" t="str">
        <f>IF(ISERROR(MATCH(X120,$U120:W120,0)),X120,"")</f>
        <v/>
      </c>
      <c r="AI120" s="2" t="str">
        <f>IF(ISERROR(MATCH(Y120,$U120:X120,0)),Y120,"")</f>
        <v/>
      </c>
      <c r="AJ120" s="2" t="str">
        <f>IF(ISERROR(MATCH(Z120,$U120:Y120,0)),Z120,"")</f>
        <v/>
      </c>
      <c r="AK120" s="2" t="str">
        <f>IF(ISERROR(MATCH(AA120,$U120:Z120,0)),AA120,"")</f>
        <v/>
      </c>
      <c r="AL120" s="2" t="str">
        <f>IF(ISERROR(MATCH(AB120,$U120:AA120,0)),AB120,"")</f>
        <v/>
      </c>
      <c r="AM120" s="2" t="str">
        <f>IF(ISERROR(MATCH(AC120,$U120:AB120,0)),AC120,"")</f>
        <v/>
      </c>
      <c r="AN120" s="2" t="str">
        <f>IF(ISERROR(MATCH(AD120,$U120:AC120,0)),AD120,"")</f>
        <v/>
      </c>
      <c r="AO120" s="2">
        <f t="shared" si="123"/>
        <v>0</v>
      </c>
      <c r="AP120" s="2" t="str">
        <f t="shared" si="160"/>
        <v/>
      </c>
      <c r="AQ120" s="2" t="str">
        <f t="shared" si="161"/>
        <v/>
      </c>
      <c r="AR120" s="2" t="str">
        <f t="shared" si="162"/>
        <v/>
      </c>
      <c r="AS120" s="2" t="str">
        <f t="shared" si="163"/>
        <v/>
      </c>
      <c r="AT120" s="2" t="str">
        <f t="shared" si="164"/>
        <v/>
      </c>
      <c r="AU120" s="2" t="str">
        <f t="shared" si="165"/>
        <v/>
      </c>
      <c r="AV120" s="2" t="str">
        <f t="shared" si="166"/>
        <v/>
      </c>
      <c r="AW120" s="2" t="str">
        <f t="shared" si="167"/>
        <v/>
      </c>
      <c r="AX120" s="2" t="str">
        <f t="shared" si="168"/>
        <v/>
      </c>
      <c r="AY120" s="60" t="str">
        <f t="shared" si="169"/>
        <v/>
      </c>
      <c r="AZ120" s="60" t="str">
        <f t="shared" si="170"/>
        <v/>
      </c>
      <c r="BA120" s="60" t="str">
        <f t="shared" si="171"/>
        <v/>
      </c>
      <c r="BB120" s="60" t="str">
        <f t="shared" si="172"/>
        <v/>
      </c>
      <c r="BC120" s="60" t="str">
        <f t="shared" si="173"/>
        <v/>
      </c>
      <c r="BD120" s="60" t="str">
        <f t="shared" si="174"/>
        <v/>
      </c>
      <c r="BE120" s="60" t="str">
        <f t="shared" si="175"/>
        <v/>
      </c>
      <c r="BF120" s="60" t="str">
        <f t="shared" si="176"/>
        <v/>
      </c>
      <c r="BG120" s="60" t="str">
        <f t="shared" si="177"/>
        <v/>
      </c>
      <c r="BH120" s="37" t="str">
        <f t="shared" si="106"/>
        <v>DK</v>
      </c>
      <c r="BI120" s="37" t="str">
        <f t="shared" si="133"/>
        <v>0-DK</v>
      </c>
    </row>
    <row r="121" spans="1:61" ht="21" customHeight="1" x14ac:dyDescent="0.25">
      <c r="A121" s="12">
        <v>116</v>
      </c>
      <c r="B121" s="83"/>
      <c r="C121" s="77" t="str">
        <f t="shared" si="135"/>
        <v/>
      </c>
      <c r="D121" s="77" t="str">
        <f t="shared" si="146"/>
        <v/>
      </c>
      <c r="E121" s="78" t="str">
        <f t="shared" si="147"/>
        <v/>
      </c>
      <c r="F121" s="79" t="str">
        <f t="shared" si="148"/>
        <v/>
      </c>
      <c r="G121" s="15"/>
      <c r="H121" s="15"/>
      <c r="I121" s="15"/>
      <c r="J121" s="15"/>
      <c r="K121" s="15"/>
      <c r="L121" s="15"/>
      <c r="M121" s="15"/>
      <c r="N121" s="15"/>
      <c r="O121" s="15"/>
      <c r="P121" s="70"/>
      <c r="Q121" s="80" t="str">
        <f t="shared" si="110"/>
        <v/>
      </c>
      <c r="R121" s="14"/>
      <c r="S121" s="7" t="str">
        <f t="shared" si="149"/>
        <v/>
      </c>
      <c r="T121" s="7">
        <f t="shared" si="150"/>
        <v>0</v>
      </c>
      <c r="U121" s="2">
        <f t="shared" si="113"/>
        <v>0</v>
      </c>
      <c r="V121" s="2" t="str">
        <f t="shared" si="151"/>
        <v/>
      </c>
      <c r="W121" s="2" t="str">
        <f t="shared" si="152"/>
        <v/>
      </c>
      <c r="X121" s="2" t="str">
        <f t="shared" si="153"/>
        <v/>
      </c>
      <c r="Y121" s="2" t="str">
        <f t="shared" si="154"/>
        <v/>
      </c>
      <c r="Z121" s="2" t="str">
        <f t="shared" si="155"/>
        <v/>
      </c>
      <c r="AA121" s="2" t="str">
        <f t="shared" si="156"/>
        <v/>
      </c>
      <c r="AB121" s="2" t="str">
        <f t="shared" si="157"/>
        <v/>
      </c>
      <c r="AC121" s="2" t="str">
        <f t="shared" si="158"/>
        <v/>
      </c>
      <c r="AD121" s="2" t="str">
        <f t="shared" si="159"/>
        <v/>
      </c>
      <c r="AE121" s="2">
        <f t="shared" si="134"/>
        <v>0</v>
      </c>
      <c r="AF121" s="2" t="str">
        <f>IF(ISERROR(MATCH(V121,$U121:U121,0)),V121,"")</f>
        <v/>
      </c>
      <c r="AG121" s="2" t="str">
        <f>IF(ISERROR(MATCH(W121,$U121:V121,0)),W121,"")</f>
        <v/>
      </c>
      <c r="AH121" s="2" t="str">
        <f>IF(ISERROR(MATCH(X121,$U121:W121,0)),X121,"")</f>
        <v/>
      </c>
      <c r="AI121" s="2" t="str">
        <f>IF(ISERROR(MATCH(Y121,$U121:X121,0)),Y121,"")</f>
        <v/>
      </c>
      <c r="AJ121" s="2" t="str">
        <f>IF(ISERROR(MATCH(Z121,$U121:Y121,0)),Z121,"")</f>
        <v/>
      </c>
      <c r="AK121" s="2" t="str">
        <f>IF(ISERROR(MATCH(AA121,$U121:Z121,0)),AA121,"")</f>
        <v/>
      </c>
      <c r="AL121" s="2" t="str">
        <f>IF(ISERROR(MATCH(AB121,$U121:AA121,0)),AB121,"")</f>
        <v/>
      </c>
      <c r="AM121" s="2" t="str">
        <f>IF(ISERROR(MATCH(AC121,$U121:AB121,0)),AC121,"")</f>
        <v/>
      </c>
      <c r="AN121" s="2" t="str">
        <f>IF(ISERROR(MATCH(AD121,$U121:AC121,0)),AD121,"")</f>
        <v/>
      </c>
      <c r="AO121" s="2">
        <f t="shared" si="123"/>
        <v>0</v>
      </c>
      <c r="AP121" s="2" t="str">
        <f t="shared" si="160"/>
        <v/>
      </c>
      <c r="AQ121" s="2" t="str">
        <f t="shared" si="161"/>
        <v/>
      </c>
      <c r="AR121" s="2" t="str">
        <f t="shared" si="162"/>
        <v/>
      </c>
      <c r="AS121" s="2" t="str">
        <f t="shared" si="163"/>
        <v/>
      </c>
      <c r="AT121" s="2" t="str">
        <f t="shared" si="164"/>
        <v/>
      </c>
      <c r="AU121" s="2" t="str">
        <f t="shared" si="165"/>
        <v/>
      </c>
      <c r="AV121" s="2" t="str">
        <f t="shared" si="166"/>
        <v/>
      </c>
      <c r="AW121" s="2" t="str">
        <f t="shared" si="167"/>
        <v/>
      </c>
      <c r="AX121" s="2" t="str">
        <f t="shared" si="168"/>
        <v/>
      </c>
      <c r="AY121" s="60" t="str">
        <f t="shared" si="169"/>
        <v/>
      </c>
      <c r="AZ121" s="60" t="str">
        <f t="shared" si="170"/>
        <v/>
      </c>
      <c r="BA121" s="60" t="str">
        <f t="shared" si="171"/>
        <v/>
      </c>
      <c r="BB121" s="60" t="str">
        <f t="shared" si="172"/>
        <v/>
      </c>
      <c r="BC121" s="60" t="str">
        <f t="shared" si="173"/>
        <v/>
      </c>
      <c r="BD121" s="60" t="str">
        <f t="shared" si="174"/>
        <v/>
      </c>
      <c r="BE121" s="60" t="str">
        <f t="shared" si="175"/>
        <v/>
      </c>
      <c r="BF121" s="60" t="str">
        <f t="shared" si="176"/>
        <v/>
      </c>
      <c r="BG121" s="60" t="str">
        <f t="shared" si="177"/>
        <v/>
      </c>
      <c r="BH121" s="37" t="str">
        <f t="shared" si="106"/>
        <v>DL</v>
      </c>
      <c r="BI121" s="37" t="str">
        <f t="shared" si="133"/>
        <v>0-DL</v>
      </c>
    </row>
    <row r="122" spans="1:61" ht="21" customHeight="1" x14ac:dyDescent="0.25">
      <c r="A122" s="12">
        <v>117</v>
      </c>
      <c r="B122" s="83"/>
      <c r="C122" s="77" t="str">
        <f t="shared" si="135"/>
        <v/>
      </c>
      <c r="D122" s="77" t="str">
        <f t="shared" si="146"/>
        <v/>
      </c>
      <c r="E122" s="78" t="str">
        <f t="shared" si="147"/>
        <v/>
      </c>
      <c r="F122" s="79" t="str">
        <f t="shared" si="148"/>
        <v/>
      </c>
      <c r="G122" s="15"/>
      <c r="H122" s="15"/>
      <c r="I122" s="15"/>
      <c r="J122" s="15"/>
      <c r="K122" s="15"/>
      <c r="L122" s="15"/>
      <c r="M122" s="15"/>
      <c r="N122" s="15"/>
      <c r="O122" s="15"/>
      <c r="P122" s="70"/>
      <c r="Q122" s="80" t="str">
        <f t="shared" si="110"/>
        <v/>
      </c>
      <c r="R122" s="14"/>
      <c r="S122" s="7" t="str">
        <f t="shared" si="149"/>
        <v/>
      </c>
      <c r="T122" s="7">
        <f t="shared" si="150"/>
        <v>0</v>
      </c>
      <c r="U122" s="2">
        <f t="shared" si="113"/>
        <v>0</v>
      </c>
      <c r="V122" s="2" t="str">
        <f t="shared" si="151"/>
        <v/>
      </c>
      <c r="W122" s="2" t="str">
        <f t="shared" si="152"/>
        <v/>
      </c>
      <c r="X122" s="2" t="str">
        <f t="shared" si="153"/>
        <v/>
      </c>
      <c r="Y122" s="2" t="str">
        <f t="shared" si="154"/>
        <v/>
      </c>
      <c r="Z122" s="2" t="str">
        <f t="shared" si="155"/>
        <v/>
      </c>
      <c r="AA122" s="2" t="str">
        <f t="shared" si="156"/>
        <v/>
      </c>
      <c r="AB122" s="2" t="str">
        <f t="shared" si="157"/>
        <v/>
      </c>
      <c r="AC122" s="2" t="str">
        <f t="shared" si="158"/>
        <v/>
      </c>
      <c r="AD122" s="2" t="str">
        <f t="shared" si="159"/>
        <v/>
      </c>
      <c r="AE122" s="2">
        <f t="shared" si="134"/>
        <v>0</v>
      </c>
      <c r="AF122" s="2" t="str">
        <f>IF(ISERROR(MATCH(V122,$U122:U122,0)),V122,"")</f>
        <v/>
      </c>
      <c r="AG122" s="2" t="str">
        <f>IF(ISERROR(MATCH(W122,$U122:V122,0)),W122,"")</f>
        <v/>
      </c>
      <c r="AH122" s="2" t="str">
        <f>IF(ISERROR(MATCH(X122,$U122:W122,0)),X122,"")</f>
        <v/>
      </c>
      <c r="AI122" s="2" t="str">
        <f>IF(ISERROR(MATCH(Y122,$U122:X122,0)),Y122,"")</f>
        <v/>
      </c>
      <c r="AJ122" s="2" t="str">
        <f>IF(ISERROR(MATCH(Z122,$U122:Y122,0)),Z122,"")</f>
        <v/>
      </c>
      <c r="AK122" s="2" t="str">
        <f>IF(ISERROR(MATCH(AA122,$U122:Z122,0)),AA122,"")</f>
        <v/>
      </c>
      <c r="AL122" s="2" t="str">
        <f>IF(ISERROR(MATCH(AB122,$U122:AA122,0)),AB122,"")</f>
        <v/>
      </c>
      <c r="AM122" s="2" t="str">
        <f>IF(ISERROR(MATCH(AC122,$U122:AB122,0)),AC122,"")</f>
        <v/>
      </c>
      <c r="AN122" s="2" t="str">
        <f>IF(ISERROR(MATCH(AD122,$U122:AC122,0)),AD122,"")</f>
        <v/>
      </c>
      <c r="AO122" s="2">
        <f t="shared" si="123"/>
        <v>0</v>
      </c>
      <c r="AP122" s="2" t="str">
        <f t="shared" si="160"/>
        <v/>
      </c>
      <c r="AQ122" s="2" t="str">
        <f t="shared" si="161"/>
        <v/>
      </c>
      <c r="AR122" s="2" t="str">
        <f t="shared" si="162"/>
        <v/>
      </c>
      <c r="AS122" s="2" t="str">
        <f t="shared" si="163"/>
        <v/>
      </c>
      <c r="AT122" s="2" t="str">
        <f t="shared" si="164"/>
        <v/>
      </c>
      <c r="AU122" s="2" t="str">
        <f t="shared" si="165"/>
        <v/>
      </c>
      <c r="AV122" s="2" t="str">
        <f t="shared" si="166"/>
        <v/>
      </c>
      <c r="AW122" s="2" t="str">
        <f t="shared" si="167"/>
        <v/>
      </c>
      <c r="AX122" s="2" t="str">
        <f t="shared" si="168"/>
        <v/>
      </c>
      <c r="AY122" s="60" t="str">
        <f t="shared" si="169"/>
        <v/>
      </c>
      <c r="AZ122" s="60" t="str">
        <f t="shared" si="170"/>
        <v/>
      </c>
      <c r="BA122" s="60" t="str">
        <f t="shared" si="171"/>
        <v/>
      </c>
      <c r="BB122" s="60" t="str">
        <f t="shared" si="172"/>
        <v/>
      </c>
      <c r="BC122" s="60" t="str">
        <f t="shared" si="173"/>
        <v/>
      </c>
      <c r="BD122" s="60" t="str">
        <f t="shared" si="174"/>
        <v/>
      </c>
      <c r="BE122" s="60" t="str">
        <f t="shared" si="175"/>
        <v/>
      </c>
      <c r="BF122" s="60" t="str">
        <f t="shared" si="176"/>
        <v/>
      </c>
      <c r="BG122" s="60" t="str">
        <f t="shared" si="177"/>
        <v/>
      </c>
      <c r="BH122" s="37" t="str">
        <f t="shared" ref="BH122:BH185" si="178">IF(A122&gt;26,_xlfn.CONCAT(CHAR(64+TRUNC((A122-1)/26)),CHAR(64+A122-TRUNC((A122-1)/26)*26)),CHAR(64+A122))</f>
        <v>DM</v>
      </c>
      <c r="BI122" s="37" t="str">
        <f t="shared" si="133"/>
        <v>0-DM</v>
      </c>
    </row>
    <row r="123" spans="1:61" ht="21" customHeight="1" x14ac:dyDescent="0.25">
      <c r="A123" s="12">
        <v>118</v>
      </c>
      <c r="B123" s="83"/>
      <c r="C123" s="77" t="str">
        <f t="shared" si="135"/>
        <v/>
      </c>
      <c r="D123" s="77" t="str">
        <f t="shared" si="146"/>
        <v/>
      </c>
      <c r="E123" s="78" t="str">
        <f t="shared" si="147"/>
        <v/>
      </c>
      <c r="F123" s="79" t="str">
        <f t="shared" si="148"/>
        <v/>
      </c>
      <c r="G123" s="15"/>
      <c r="H123" s="15"/>
      <c r="I123" s="15"/>
      <c r="J123" s="15"/>
      <c r="K123" s="15"/>
      <c r="L123" s="15"/>
      <c r="M123" s="15"/>
      <c r="N123" s="15"/>
      <c r="O123" s="15"/>
      <c r="P123" s="70"/>
      <c r="Q123" s="80" t="str">
        <f t="shared" si="110"/>
        <v/>
      </c>
      <c r="R123" s="14"/>
      <c r="S123" s="7" t="str">
        <f t="shared" si="149"/>
        <v/>
      </c>
      <c r="T123" s="7">
        <f t="shared" si="150"/>
        <v>0</v>
      </c>
      <c r="U123" s="2">
        <f t="shared" si="113"/>
        <v>0</v>
      </c>
      <c r="V123" s="2" t="str">
        <f t="shared" si="151"/>
        <v/>
      </c>
      <c r="W123" s="2" t="str">
        <f t="shared" si="152"/>
        <v/>
      </c>
      <c r="X123" s="2" t="str">
        <f t="shared" si="153"/>
        <v/>
      </c>
      <c r="Y123" s="2" t="str">
        <f t="shared" si="154"/>
        <v/>
      </c>
      <c r="Z123" s="2" t="str">
        <f t="shared" si="155"/>
        <v/>
      </c>
      <c r="AA123" s="2" t="str">
        <f t="shared" si="156"/>
        <v/>
      </c>
      <c r="AB123" s="2" t="str">
        <f t="shared" si="157"/>
        <v/>
      </c>
      <c r="AC123" s="2" t="str">
        <f t="shared" si="158"/>
        <v/>
      </c>
      <c r="AD123" s="2" t="str">
        <f t="shared" si="159"/>
        <v/>
      </c>
      <c r="AE123" s="2">
        <f t="shared" si="134"/>
        <v>0</v>
      </c>
      <c r="AF123" s="2" t="str">
        <f>IF(ISERROR(MATCH(V123,$U123:U123,0)),V123,"")</f>
        <v/>
      </c>
      <c r="AG123" s="2" t="str">
        <f>IF(ISERROR(MATCH(W123,$U123:V123,0)),W123,"")</f>
        <v/>
      </c>
      <c r="AH123" s="2" t="str">
        <f>IF(ISERROR(MATCH(X123,$U123:W123,0)),X123,"")</f>
        <v/>
      </c>
      <c r="AI123" s="2" t="str">
        <f>IF(ISERROR(MATCH(Y123,$U123:X123,0)),Y123,"")</f>
        <v/>
      </c>
      <c r="AJ123" s="2" t="str">
        <f>IF(ISERROR(MATCH(Z123,$U123:Y123,0)),Z123,"")</f>
        <v/>
      </c>
      <c r="AK123" s="2" t="str">
        <f>IF(ISERROR(MATCH(AA123,$U123:Z123,0)),AA123,"")</f>
        <v/>
      </c>
      <c r="AL123" s="2" t="str">
        <f>IF(ISERROR(MATCH(AB123,$U123:AA123,0)),AB123,"")</f>
        <v/>
      </c>
      <c r="AM123" s="2" t="str">
        <f>IF(ISERROR(MATCH(AC123,$U123:AB123,0)),AC123,"")</f>
        <v/>
      </c>
      <c r="AN123" s="2" t="str">
        <f>IF(ISERROR(MATCH(AD123,$U123:AC123,0)),AD123,"")</f>
        <v/>
      </c>
      <c r="AO123" s="2">
        <f t="shared" si="123"/>
        <v>0</v>
      </c>
      <c r="AP123" s="2" t="str">
        <f t="shared" si="160"/>
        <v/>
      </c>
      <c r="AQ123" s="2" t="str">
        <f t="shared" si="161"/>
        <v/>
      </c>
      <c r="AR123" s="2" t="str">
        <f t="shared" si="162"/>
        <v/>
      </c>
      <c r="AS123" s="2" t="str">
        <f t="shared" si="163"/>
        <v/>
      </c>
      <c r="AT123" s="2" t="str">
        <f t="shared" si="164"/>
        <v/>
      </c>
      <c r="AU123" s="2" t="str">
        <f t="shared" si="165"/>
        <v/>
      </c>
      <c r="AV123" s="2" t="str">
        <f t="shared" si="166"/>
        <v/>
      </c>
      <c r="AW123" s="2" t="str">
        <f t="shared" si="167"/>
        <v/>
      </c>
      <c r="AX123" s="2" t="str">
        <f t="shared" si="168"/>
        <v/>
      </c>
      <c r="AY123" s="60" t="str">
        <f t="shared" si="169"/>
        <v/>
      </c>
      <c r="AZ123" s="60" t="str">
        <f t="shared" si="170"/>
        <v/>
      </c>
      <c r="BA123" s="60" t="str">
        <f t="shared" si="171"/>
        <v/>
      </c>
      <c r="BB123" s="60" t="str">
        <f t="shared" si="172"/>
        <v/>
      </c>
      <c r="BC123" s="60" t="str">
        <f t="shared" si="173"/>
        <v/>
      </c>
      <c r="BD123" s="60" t="str">
        <f t="shared" si="174"/>
        <v/>
      </c>
      <c r="BE123" s="60" t="str">
        <f t="shared" si="175"/>
        <v/>
      </c>
      <c r="BF123" s="60" t="str">
        <f t="shared" si="176"/>
        <v/>
      </c>
      <c r="BG123" s="60" t="str">
        <f t="shared" si="177"/>
        <v/>
      </c>
      <c r="BH123" s="37" t="str">
        <f t="shared" si="178"/>
        <v>DN</v>
      </c>
      <c r="BI123" s="37" t="str">
        <f t="shared" si="133"/>
        <v>0-DN</v>
      </c>
    </row>
    <row r="124" spans="1:61" ht="21" customHeight="1" x14ac:dyDescent="0.25">
      <c r="A124" s="12">
        <v>119</v>
      </c>
      <c r="B124" s="83"/>
      <c r="C124" s="77" t="str">
        <f t="shared" si="135"/>
        <v/>
      </c>
      <c r="D124" s="77" t="str">
        <f t="shared" si="146"/>
        <v/>
      </c>
      <c r="E124" s="78" t="str">
        <f t="shared" si="147"/>
        <v/>
      </c>
      <c r="F124" s="79" t="str">
        <f t="shared" si="148"/>
        <v/>
      </c>
      <c r="G124" s="15"/>
      <c r="H124" s="15"/>
      <c r="I124" s="15"/>
      <c r="J124" s="15"/>
      <c r="K124" s="15"/>
      <c r="L124" s="15"/>
      <c r="M124" s="15"/>
      <c r="N124" s="15"/>
      <c r="O124" s="15"/>
      <c r="P124" s="70"/>
      <c r="Q124" s="80" t="str">
        <f t="shared" si="110"/>
        <v/>
      </c>
      <c r="R124" s="14"/>
      <c r="S124" s="7" t="str">
        <f t="shared" si="149"/>
        <v/>
      </c>
      <c r="T124" s="7">
        <f t="shared" si="150"/>
        <v>0</v>
      </c>
      <c r="U124" s="2">
        <f t="shared" si="113"/>
        <v>0</v>
      </c>
      <c r="V124" s="2" t="str">
        <f t="shared" si="151"/>
        <v/>
      </c>
      <c r="W124" s="2" t="str">
        <f t="shared" si="152"/>
        <v/>
      </c>
      <c r="X124" s="2" t="str">
        <f t="shared" si="153"/>
        <v/>
      </c>
      <c r="Y124" s="2" t="str">
        <f t="shared" si="154"/>
        <v/>
      </c>
      <c r="Z124" s="2" t="str">
        <f t="shared" si="155"/>
        <v/>
      </c>
      <c r="AA124" s="2" t="str">
        <f t="shared" si="156"/>
        <v/>
      </c>
      <c r="AB124" s="2" t="str">
        <f t="shared" si="157"/>
        <v/>
      </c>
      <c r="AC124" s="2" t="str">
        <f t="shared" si="158"/>
        <v/>
      </c>
      <c r="AD124" s="2" t="str">
        <f t="shared" si="159"/>
        <v/>
      </c>
      <c r="AE124" s="2">
        <f t="shared" si="134"/>
        <v>0</v>
      </c>
      <c r="AF124" s="2" t="str">
        <f>IF(ISERROR(MATCH(V124,$U124:U124,0)),V124,"")</f>
        <v/>
      </c>
      <c r="AG124" s="2" t="str">
        <f>IF(ISERROR(MATCH(W124,$U124:V124,0)),W124,"")</f>
        <v/>
      </c>
      <c r="AH124" s="2" t="str">
        <f>IF(ISERROR(MATCH(X124,$U124:W124,0)),X124,"")</f>
        <v/>
      </c>
      <c r="AI124" s="2" t="str">
        <f>IF(ISERROR(MATCH(Y124,$U124:X124,0)),Y124,"")</f>
        <v/>
      </c>
      <c r="AJ124" s="2" t="str">
        <f>IF(ISERROR(MATCH(Z124,$U124:Y124,0)),Z124,"")</f>
        <v/>
      </c>
      <c r="AK124" s="2" t="str">
        <f>IF(ISERROR(MATCH(AA124,$U124:Z124,0)),AA124,"")</f>
        <v/>
      </c>
      <c r="AL124" s="2" t="str">
        <f>IF(ISERROR(MATCH(AB124,$U124:AA124,0)),AB124,"")</f>
        <v/>
      </c>
      <c r="AM124" s="2" t="str">
        <f>IF(ISERROR(MATCH(AC124,$U124:AB124,0)),AC124,"")</f>
        <v/>
      </c>
      <c r="AN124" s="2" t="str">
        <f>IF(ISERROR(MATCH(AD124,$U124:AC124,0)),AD124,"")</f>
        <v/>
      </c>
      <c r="AO124" s="2">
        <f t="shared" si="123"/>
        <v>0</v>
      </c>
      <c r="AP124" s="2" t="str">
        <f t="shared" si="160"/>
        <v/>
      </c>
      <c r="AQ124" s="2" t="str">
        <f t="shared" si="161"/>
        <v/>
      </c>
      <c r="AR124" s="2" t="str">
        <f t="shared" si="162"/>
        <v/>
      </c>
      <c r="AS124" s="2" t="str">
        <f t="shared" si="163"/>
        <v/>
      </c>
      <c r="AT124" s="2" t="str">
        <f t="shared" si="164"/>
        <v/>
      </c>
      <c r="AU124" s="2" t="str">
        <f t="shared" si="165"/>
        <v/>
      </c>
      <c r="AV124" s="2" t="str">
        <f t="shared" si="166"/>
        <v/>
      </c>
      <c r="AW124" s="2" t="str">
        <f t="shared" si="167"/>
        <v/>
      </c>
      <c r="AX124" s="2" t="str">
        <f t="shared" si="168"/>
        <v/>
      </c>
      <c r="AY124" s="60" t="str">
        <f t="shared" si="169"/>
        <v/>
      </c>
      <c r="AZ124" s="60" t="str">
        <f t="shared" si="170"/>
        <v/>
      </c>
      <c r="BA124" s="60" t="str">
        <f t="shared" si="171"/>
        <v/>
      </c>
      <c r="BB124" s="60" t="str">
        <f t="shared" si="172"/>
        <v/>
      </c>
      <c r="BC124" s="60" t="str">
        <f t="shared" si="173"/>
        <v/>
      </c>
      <c r="BD124" s="60" t="str">
        <f t="shared" si="174"/>
        <v/>
      </c>
      <c r="BE124" s="60" t="str">
        <f t="shared" si="175"/>
        <v/>
      </c>
      <c r="BF124" s="60" t="str">
        <f t="shared" si="176"/>
        <v/>
      </c>
      <c r="BG124" s="60" t="str">
        <f t="shared" si="177"/>
        <v/>
      </c>
      <c r="BH124" s="37" t="str">
        <f t="shared" si="178"/>
        <v>DO</v>
      </c>
      <c r="BI124" s="37" t="str">
        <f t="shared" si="133"/>
        <v>0-DO</v>
      </c>
    </row>
    <row r="125" spans="1:61" ht="21" customHeight="1" x14ac:dyDescent="0.25">
      <c r="A125" s="12">
        <v>120</v>
      </c>
      <c r="B125" s="83"/>
      <c r="C125" s="77" t="str">
        <f t="shared" si="135"/>
        <v/>
      </c>
      <c r="D125" s="77" t="str">
        <f t="shared" si="146"/>
        <v/>
      </c>
      <c r="E125" s="78" t="str">
        <f t="shared" si="147"/>
        <v/>
      </c>
      <c r="F125" s="79" t="str">
        <f t="shared" si="148"/>
        <v/>
      </c>
      <c r="G125" s="15"/>
      <c r="H125" s="15"/>
      <c r="I125" s="15"/>
      <c r="J125" s="15"/>
      <c r="K125" s="15"/>
      <c r="L125" s="15"/>
      <c r="M125" s="15"/>
      <c r="N125" s="15"/>
      <c r="O125" s="15"/>
      <c r="P125" s="70"/>
      <c r="Q125" s="80" t="str">
        <f t="shared" si="110"/>
        <v/>
      </c>
      <c r="R125" s="14"/>
      <c r="S125" s="7" t="str">
        <f t="shared" si="149"/>
        <v/>
      </c>
      <c r="T125" s="7">
        <f t="shared" si="150"/>
        <v>0</v>
      </c>
      <c r="U125" s="2">
        <f t="shared" si="113"/>
        <v>0</v>
      </c>
      <c r="V125" s="2" t="str">
        <f t="shared" si="151"/>
        <v/>
      </c>
      <c r="W125" s="2" t="str">
        <f t="shared" si="152"/>
        <v/>
      </c>
      <c r="X125" s="2" t="str">
        <f t="shared" si="153"/>
        <v/>
      </c>
      <c r="Y125" s="2" t="str">
        <f t="shared" si="154"/>
        <v/>
      </c>
      <c r="Z125" s="2" t="str">
        <f t="shared" si="155"/>
        <v/>
      </c>
      <c r="AA125" s="2" t="str">
        <f t="shared" si="156"/>
        <v/>
      </c>
      <c r="AB125" s="2" t="str">
        <f t="shared" si="157"/>
        <v/>
      </c>
      <c r="AC125" s="2" t="str">
        <f t="shared" si="158"/>
        <v/>
      </c>
      <c r="AD125" s="2" t="str">
        <f t="shared" si="159"/>
        <v/>
      </c>
      <c r="AE125" s="2">
        <f t="shared" si="134"/>
        <v>0</v>
      </c>
      <c r="AF125" s="2" t="str">
        <f>IF(ISERROR(MATCH(V125,$U125:U125,0)),V125,"")</f>
        <v/>
      </c>
      <c r="AG125" s="2" t="str">
        <f>IF(ISERROR(MATCH(W125,$U125:V125,0)),W125,"")</f>
        <v/>
      </c>
      <c r="AH125" s="2" t="str">
        <f>IF(ISERROR(MATCH(X125,$U125:W125,0)),X125,"")</f>
        <v/>
      </c>
      <c r="AI125" s="2" t="str">
        <f>IF(ISERROR(MATCH(Y125,$U125:X125,0)),Y125,"")</f>
        <v/>
      </c>
      <c r="AJ125" s="2" t="str">
        <f>IF(ISERROR(MATCH(Z125,$U125:Y125,0)),Z125,"")</f>
        <v/>
      </c>
      <c r="AK125" s="2" t="str">
        <f>IF(ISERROR(MATCH(AA125,$U125:Z125,0)),AA125,"")</f>
        <v/>
      </c>
      <c r="AL125" s="2" t="str">
        <f>IF(ISERROR(MATCH(AB125,$U125:AA125,0)),AB125,"")</f>
        <v/>
      </c>
      <c r="AM125" s="2" t="str">
        <f>IF(ISERROR(MATCH(AC125,$U125:AB125,0)),AC125,"")</f>
        <v/>
      </c>
      <c r="AN125" s="2" t="str">
        <f>IF(ISERROR(MATCH(AD125,$U125:AC125,0)),AD125,"")</f>
        <v/>
      </c>
      <c r="AO125" s="2">
        <f t="shared" si="123"/>
        <v>0</v>
      </c>
      <c r="AP125" s="2" t="str">
        <f t="shared" si="160"/>
        <v/>
      </c>
      <c r="AQ125" s="2" t="str">
        <f t="shared" si="161"/>
        <v/>
      </c>
      <c r="AR125" s="2" t="str">
        <f t="shared" si="162"/>
        <v/>
      </c>
      <c r="AS125" s="2" t="str">
        <f t="shared" si="163"/>
        <v/>
      </c>
      <c r="AT125" s="2" t="str">
        <f t="shared" si="164"/>
        <v/>
      </c>
      <c r="AU125" s="2" t="str">
        <f t="shared" si="165"/>
        <v/>
      </c>
      <c r="AV125" s="2" t="str">
        <f t="shared" si="166"/>
        <v/>
      </c>
      <c r="AW125" s="2" t="str">
        <f t="shared" si="167"/>
        <v/>
      </c>
      <c r="AX125" s="2" t="str">
        <f t="shared" si="168"/>
        <v/>
      </c>
      <c r="AY125" s="60" t="str">
        <f t="shared" si="169"/>
        <v/>
      </c>
      <c r="AZ125" s="60" t="str">
        <f t="shared" si="170"/>
        <v/>
      </c>
      <c r="BA125" s="60" t="str">
        <f t="shared" si="171"/>
        <v/>
      </c>
      <c r="BB125" s="60" t="str">
        <f t="shared" si="172"/>
        <v/>
      </c>
      <c r="BC125" s="60" t="str">
        <f t="shared" si="173"/>
        <v/>
      </c>
      <c r="BD125" s="60" t="str">
        <f t="shared" si="174"/>
        <v/>
      </c>
      <c r="BE125" s="60" t="str">
        <f t="shared" si="175"/>
        <v/>
      </c>
      <c r="BF125" s="60" t="str">
        <f t="shared" si="176"/>
        <v/>
      </c>
      <c r="BG125" s="60" t="str">
        <f t="shared" si="177"/>
        <v/>
      </c>
      <c r="BH125" s="37" t="str">
        <f t="shared" si="178"/>
        <v>DP</v>
      </c>
      <c r="BI125" s="37" t="str">
        <f t="shared" si="133"/>
        <v>0-DP</v>
      </c>
    </row>
    <row r="126" spans="1:61" ht="21" customHeight="1" x14ac:dyDescent="0.25">
      <c r="A126" s="12">
        <v>121</v>
      </c>
      <c r="B126" s="83"/>
      <c r="C126" s="77" t="str">
        <f t="shared" si="135"/>
        <v/>
      </c>
      <c r="D126" s="77" t="str">
        <f t="shared" si="146"/>
        <v/>
      </c>
      <c r="E126" s="78" t="str">
        <f t="shared" si="147"/>
        <v/>
      </c>
      <c r="F126" s="79" t="str">
        <f t="shared" si="148"/>
        <v/>
      </c>
      <c r="G126" s="15"/>
      <c r="H126" s="15"/>
      <c r="I126" s="15"/>
      <c r="J126" s="15"/>
      <c r="K126" s="15"/>
      <c r="L126" s="15"/>
      <c r="M126" s="15"/>
      <c r="N126" s="15"/>
      <c r="O126" s="15"/>
      <c r="P126" s="70"/>
      <c r="Q126" s="80" t="str">
        <f t="shared" si="110"/>
        <v/>
      </c>
      <c r="R126" s="14"/>
      <c r="S126" s="7" t="str">
        <f t="shared" si="149"/>
        <v/>
      </c>
      <c r="T126" s="7">
        <f t="shared" si="150"/>
        <v>0</v>
      </c>
      <c r="U126" s="2">
        <f t="shared" si="113"/>
        <v>0</v>
      </c>
      <c r="V126" s="2" t="str">
        <f t="shared" si="151"/>
        <v/>
      </c>
      <c r="W126" s="2" t="str">
        <f t="shared" si="152"/>
        <v/>
      </c>
      <c r="X126" s="2" t="str">
        <f t="shared" si="153"/>
        <v/>
      </c>
      <c r="Y126" s="2" t="str">
        <f t="shared" si="154"/>
        <v/>
      </c>
      <c r="Z126" s="2" t="str">
        <f t="shared" si="155"/>
        <v/>
      </c>
      <c r="AA126" s="2" t="str">
        <f t="shared" si="156"/>
        <v/>
      </c>
      <c r="AB126" s="2" t="str">
        <f t="shared" si="157"/>
        <v/>
      </c>
      <c r="AC126" s="2" t="str">
        <f t="shared" si="158"/>
        <v/>
      </c>
      <c r="AD126" s="2" t="str">
        <f t="shared" si="159"/>
        <v/>
      </c>
      <c r="AE126" s="2">
        <f t="shared" si="134"/>
        <v>0</v>
      </c>
      <c r="AF126" s="2" t="str">
        <f>IF(ISERROR(MATCH(V126,$U126:U126,0)),V126,"")</f>
        <v/>
      </c>
      <c r="AG126" s="2" t="str">
        <f>IF(ISERROR(MATCH(W126,$U126:V126,0)),W126,"")</f>
        <v/>
      </c>
      <c r="AH126" s="2" t="str">
        <f>IF(ISERROR(MATCH(X126,$U126:W126,0)),X126,"")</f>
        <v/>
      </c>
      <c r="AI126" s="2" t="str">
        <f>IF(ISERROR(MATCH(Y126,$U126:X126,0)),Y126,"")</f>
        <v/>
      </c>
      <c r="AJ126" s="2" t="str">
        <f>IF(ISERROR(MATCH(Z126,$U126:Y126,0)),Z126,"")</f>
        <v/>
      </c>
      <c r="AK126" s="2" t="str">
        <f>IF(ISERROR(MATCH(AA126,$U126:Z126,0)),AA126,"")</f>
        <v/>
      </c>
      <c r="AL126" s="2" t="str">
        <f>IF(ISERROR(MATCH(AB126,$U126:AA126,0)),AB126,"")</f>
        <v/>
      </c>
      <c r="AM126" s="2" t="str">
        <f>IF(ISERROR(MATCH(AC126,$U126:AB126,0)),AC126,"")</f>
        <v/>
      </c>
      <c r="AN126" s="2" t="str">
        <f>IF(ISERROR(MATCH(AD126,$U126:AC126,0)),AD126,"")</f>
        <v/>
      </c>
      <c r="AO126" s="2">
        <f t="shared" si="123"/>
        <v>0</v>
      </c>
      <c r="AP126" s="2" t="str">
        <f t="shared" si="160"/>
        <v/>
      </c>
      <c r="AQ126" s="2" t="str">
        <f t="shared" si="161"/>
        <v/>
      </c>
      <c r="AR126" s="2" t="str">
        <f t="shared" si="162"/>
        <v/>
      </c>
      <c r="AS126" s="2" t="str">
        <f t="shared" si="163"/>
        <v/>
      </c>
      <c r="AT126" s="2" t="str">
        <f t="shared" si="164"/>
        <v/>
      </c>
      <c r="AU126" s="2" t="str">
        <f t="shared" si="165"/>
        <v/>
      </c>
      <c r="AV126" s="2" t="str">
        <f t="shared" si="166"/>
        <v/>
      </c>
      <c r="AW126" s="2" t="str">
        <f t="shared" si="167"/>
        <v/>
      </c>
      <c r="AX126" s="2" t="str">
        <f t="shared" si="168"/>
        <v/>
      </c>
      <c r="AY126" s="60" t="str">
        <f t="shared" si="169"/>
        <v/>
      </c>
      <c r="AZ126" s="60" t="str">
        <f t="shared" si="170"/>
        <v/>
      </c>
      <c r="BA126" s="60" t="str">
        <f t="shared" si="171"/>
        <v/>
      </c>
      <c r="BB126" s="60" t="str">
        <f t="shared" si="172"/>
        <v/>
      </c>
      <c r="BC126" s="60" t="str">
        <f t="shared" si="173"/>
        <v/>
      </c>
      <c r="BD126" s="60" t="str">
        <f t="shared" si="174"/>
        <v/>
      </c>
      <c r="BE126" s="60" t="str">
        <f t="shared" si="175"/>
        <v/>
      </c>
      <c r="BF126" s="60" t="str">
        <f t="shared" si="176"/>
        <v/>
      </c>
      <c r="BG126" s="60" t="str">
        <f t="shared" si="177"/>
        <v/>
      </c>
      <c r="BH126" s="37" t="str">
        <f t="shared" si="178"/>
        <v>DQ</v>
      </c>
      <c r="BI126" s="37" t="str">
        <f t="shared" si="133"/>
        <v>0-DQ</v>
      </c>
    </row>
    <row r="127" spans="1:61" ht="21" customHeight="1" x14ac:dyDescent="0.25">
      <c r="A127" s="12">
        <v>122</v>
      </c>
      <c r="B127" s="83"/>
      <c r="C127" s="77" t="str">
        <f t="shared" si="135"/>
        <v/>
      </c>
      <c r="D127" s="77" t="str">
        <f t="shared" si="146"/>
        <v/>
      </c>
      <c r="E127" s="78" t="str">
        <f t="shared" si="147"/>
        <v/>
      </c>
      <c r="F127" s="79" t="str">
        <f t="shared" si="148"/>
        <v/>
      </c>
      <c r="G127" s="15"/>
      <c r="H127" s="15"/>
      <c r="I127" s="15"/>
      <c r="J127" s="15"/>
      <c r="K127" s="15"/>
      <c r="L127" s="15"/>
      <c r="M127" s="15"/>
      <c r="N127" s="15"/>
      <c r="O127" s="15"/>
      <c r="P127" s="70"/>
      <c r="Q127" s="80" t="str">
        <f t="shared" si="110"/>
        <v/>
      </c>
      <c r="R127" s="14"/>
      <c r="S127" s="7" t="str">
        <f t="shared" si="149"/>
        <v/>
      </c>
      <c r="T127" s="7">
        <f t="shared" si="150"/>
        <v>0</v>
      </c>
      <c r="U127" s="2">
        <f t="shared" si="113"/>
        <v>0</v>
      </c>
      <c r="V127" s="2" t="str">
        <f t="shared" si="151"/>
        <v/>
      </c>
      <c r="W127" s="2" t="str">
        <f t="shared" si="152"/>
        <v/>
      </c>
      <c r="X127" s="2" t="str">
        <f t="shared" si="153"/>
        <v/>
      </c>
      <c r="Y127" s="2" t="str">
        <f t="shared" si="154"/>
        <v/>
      </c>
      <c r="Z127" s="2" t="str">
        <f t="shared" si="155"/>
        <v/>
      </c>
      <c r="AA127" s="2" t="str">
        <f t="shared" si="156"/>
        <v/>
      </c>
      <c r="AB127" s="2" t="str">
        <f t="shared" si="157"/>
        <v/>
      </c>
      <c r="AC127" s="2" t="str">
        <f t="shared" si="158"/>
        <v/>
      </c>
      <c r="AD127" s="2" t="str">
        <f t="shared" si="159"/>
        <v/>
      </c>
      <c r="AE127" s="2">
        <f t="shared" si="134"/>
        <v>0</v>
      </c>
      <c r="AF127" s="2" t="str">
        <f>IF(ISERROR(MATCH(V127,$U127:U127,0)),V127,"")</f>
        <v/>
      </c>
      <c r="AG127" s="2" t="str">
        <f>IF(ISERROR(MATCH(W127,$U127:V127,0)),W127,"")</f>
        <v/>
      </c>
      <c r="AH127" s="2" t="str">
        <f>IF(ISERROR(MATCH(X127,$U127:W127,0)),X127,"")</f>
        <v/>
      </c>
      <c r="AI127" s="2" t="str">
        <f>IF(ISERROR(MATCH(Y127,$U127:X127,0)),Y127,"")</f>
        <v/>
      </c>
      <c r="AJ127" s="2" t="str">
        <f>IF(ISERROR(MATCH(Z127,$U127:Y127,0)),Z127,"")</f>
        <v/>
      </c>
      <c r="AK127" s="2" t="str">
        <f>IF(ISERROR(MATCH(AA127,$U127:Z127,0)),AA127,"")</f>
        <v/>
      </c>
      <c r="AL127" s="2" t="str">
        <f>IF(ISERROR(MATCH(AB127,$U127:AA127,0)),AB127,"")</f>
        <v/>
      </c>
      <c r="AM127" s="2" t="str">
        <f>IF(ISERROR(MATCH(AC127,$U127:AB127,0)),AC127,"")</f>
        <v/>
      </c>
      <c r="AN127" s="2" t="str">
        <f>IF(ISERROR(MATCH(AD127,$U127:AC127,0)),AD127,"")</f>
        <v/>
      </c>
      <c r="AO127" s="2">
        <f t="shared" si="123"/>
        <v>0</v>
      </c>
      <c r="AP127" s="2" t="str">
        <f t="shared" si="160"/>
        <v/>
      </c>
      <c r="AQ127" s="2" t="str">
        <f t="shared" si="161"/>
        <v/>
      </c>
      <c r="AR127" s="2" t="str">
        <f t="shared" si="162"/>
        <v/>
      </c>
      <c r="AS127" s="2" t="str">
        <f t="shared" si="163"/>
        <v/>
      </c>
      <c r="AT127" s="2" t="str">
        <f t="shared" si="164"/>
        <v/>
      </c>
      <c r="AU127" s="2" t="str">
        <f t="shared" si="165"/>
        <v/>
      </c>
      <c r="AV127" s="2" t="str">
        <f t="shared" si="166"/>
        <v/>
      </c>
      <c r="AW127" s="2" t="str">
        <f t="shared" si="167"/>
        <v/>
      </c>
      <c r="AX127" s="2" t="str">
        <f t="shared" si="168"/>
        <v/>
      </c>
      <c r="AY127" s="60" t="str">
        <f t="shared" si="169"/>
        <v/>
      </c>
      <c r="AZ127" s="60" t="str">
        <f t="shared" si="170"/>
        <v/>
      </c>
      <c r="BA127" s="60" t="str">
        <f t="shared" si="171"/>
        <v/>
      </c>
      <c r="BB127" s="60" t="str">
        <f t="shared" si="172"/>
        <v/>
      </c>
      <c r="BC127" s="60" t="str">
        <f t="shared" si="173"/>
        <v/>
      </c>
      <c r="BD127" s="60" t="str">
        <f t="shared" si="174"/>
        <v/>
      </c>
      <c r="BE127" s="60" t="str">
        <f t="shared" si="175"/>
        <v/>
      </c>
      <c r="BF127" s="60" t="str">
        <f t="shared" si="176"/>
        <v/>
      </c>
      <c r="BG127" s="60" t="str">
        <f t="shared" si="177"/>
        <v/>
      </c>
      <c r="BH127" s="37" t="str">
        <f t="shared" si="178"/>
        <v>DR</v>
      </c>
      <c r="BI127" s="37" t="str">
        <f t="shared" si="133"/>
        <v>0-DR</v>
      </c>
    </row>
    <row r="128" spans="1:61" ht="21" customHeight="1" x14ac:dyDescent="0.25">
      <c r="A128" s="12">
        <v>123</v>
      </c>
      <c r="B128" s="83"/>
      <c r="C128" s="77" t="str">
        <f t="shared" si="135"/>
        <v/>
      </c>
      <c r="D128" s="77" t="str">
        <f t="shared" si="146"/>
        <v/>
      </c>
      <c r="E128" s="78" t="str">
        <f t="shared" si="147"/>
        <v/>
      </c>
      <c r="F128" s="79" t="str">
        <f t="shared" si="148"/>
        <v/>
      </c>
      <c r="G128" s="15"/>
      <c r="H128" s="15"/>
      <c r="I128" s="15"/>
      <c r="J128" s="15"/>
      <c r="K128" s="15"/>
      <c r="L128" s="15"/>
      <c r="M128" s="15"/>
      <c r="N128" s="15"/>
      <c r="O128" s="15"/>
      <c r="P128" s="70"/>
      <c r="Q128" s="80" t="str">
        <f t="shared" si="110"/>
        <v/>
      </c>
      <c r="R128" s="14"/>
      <c r="S128" s="7" t="str">
        <f t="shared" si="149"/>
        <v/>
      </c>
      <c r="T128" s="7">
        <f t="shared" si="150"/>
        <v>0</v>
      </c>
      <c r="U128" s="2">
        <f t="shared" si="113"/>
        <v>0</v>
      </c>
      <c r="V128" s="2" t="str">
        <f t="shared" si="151"/>
        <v/>
      </c>
      <c r="W128" s="2" t="str">
        <f t="shared" si="152"/>
        <v/>
      </c>
      <c r="X128" s="2" t="str">
        <f t="shared" si="153"/>
        <v/>
      </c>
      <c r="Y128" s="2" t="str">
        <f t="shared" si="154"/>
        <v/>
      </c>
      <c r="Z128" s="2" t="str">
        <f t="shared" si="155"/>
        <v/>
      </c>
      <c r="AA128" s="2" t="str">
        <f t="shared" si="156"/>
        <v/>
      </c>
      <c r="AB128" s="2" t="str">
        <f t="shared" si="157"/>
        <v/>
      </c>
      <c r="AC128" s="2" t="str">
        <f t="shared" si="158"/>
        <v/>
      </c>
      <c r="AD128" s="2" t="str">
        <f t="shared" si="159"/>
        <v/>
      </c>
      <c r="AE128" s="2">
        <f t="shared" si="134"/>
        <v>0</v>
      </c>
      <c r="AF128" s="2" t="str">
        <f>IF(ISERROR(MATCH(V128,$U128:U128,0)),V128,"")</f>
        <v/>
      </c>
      <c r="AG128" s="2" t="str">
        <f>IF(ISERROR(MATCH(W128,$U128:V128,0)),W128,"")</f>
        <v/>
      </c>
      <c r="AH128" s="2" t="str">
        <f>IF(ISERROR(MATCH(X128,$U128:W128,0)),X128,"")</f>
        <v/>
      </c>
      <c r="AI128" s="2" t="str">
        <f>IF(ISERROR(MATCH(Y128,$U128:X128,0)),Y128,"")</f>
        <v/>
      </c>
      <c r="AJ128" s="2" t="str">
        <f>IF(ISERROR(MATCH(Z128,$U128:Y128,0)),Z128,"")</f>
        <v/>
      </c>
      <c r="AK128" s="2" t="str">
        <f>IF(ISERROR(MATCH(AA128,$U128:Z128,0)),AA128,"")</f>
        <v/>
      </c>
      <c r="AL128" s="2" t="str">
        <f>IF(ISERROR(MATCH(AB128,$U128:AA128,0)),AB128,"")</f>
        <v/>
      </c>
      <c r="AM128" s="2" t="str">
        <f>IF(ISERROR(MATCH(AC128,$U128:AB128,0)),AC128,"")</f>
        <v/>
      </c>
      <c r="AN128" s="2" t="str">
        <f>IF(ISERROR(MATCH(AD128,$U128:AC128,0)),AD128,"")</f>
        <v/>
      </c>
      <c r="AO128" s="2">
        <f t="shared" si="123"/>
        <v>0</v>
      </c>
      <c r="AP128" s="2" t="str">
        <f t="shared" si="160"/>
        <v/>
      </c>
      <c r="AQ128" s="2" t="str">
        <f t="shared" si="161"/>
        <v/>
      </c>
      <c r="AR128" s="2" t="str">
        <f t="shared" si="162"/>
        <v/>
      </c>
      <c r="AS128" s="2" t="str">
        <f t="shared" si="163"/>
        <v/>
      </c>
      <c r="AT128" s="2" t="str">
        <f t="shared" si="164"/>
        <v/>
      </c>
      <c r="AU128" s="2" t="str">
        <f t="shared" si="165"/>
        <v/>
      </c>
      <c r="AV128" s="2" t="str">
        <f t="shared" si="166"/>
        <v/>
      </c>
      <c r="AW128" s="2" t="str">
        <f t="shared" si="167"/>
        <v/>
      </c>
      <c r="AX128" s="2" t="str">
        <f t="shared" si="168"/>
        <v/>
      </c>
      <c r="AY128" s="60" t="str">
        <f t="shared" si="169"/>
        <v/>
      </c>
      <c r="AZ128" s="60" t="str">
        <f t="shared" si="170"/>
        <v/>
      </c>
      <c r="BA128" s="60" t="str">
        <f t="shared" si="171"/>
        <v/>
      </c>
      <c r="BB128" s="60" t="str">
        <f t="shared" si="172"/>
        <v/>
      </c>
      <c r="BC128" s="60" t="str">
        <f t="shared" si="173"/>
        <v/>
      </c>
      <c r="BD128" s="60" t="str">
        <f t="shared" si="174"/>
        <v/>
      </c>
      <c r="BE128" s="60" t="str">
        <f t="shared" si="175"/>
        <v/>
      </c>
      <c r="BF128" s="60" t="str">
        <f t="shared" si="176"/>
        <v/>
      </c>
      <c r="BG128" s="60" t="str">
        <f t="shared" si="177"/>
        <v/>
      </c>
      <c r="BH128" s="37" t="str">
        <f t="shared" si="178"/>
        <v>DS</v>
      </c>
      <c r="BI128" s="37" t="str">
        <f t="shared" si="133"/>
        <v>0-DS</v>
      </c>
    </row>
    <row r="129" spans="1:61" ht="21" customHeight="1" x14ac:dyDescent="0.25">
      <c r="A129" s="12">
        <v>124</v>
      </c>
      <c r="B129" s="83"/>
      <c r="C129" s="77" t="str">
        <f t="shared" si="135"/>
        <v/>
      </c>
      <c r="D129" s="77" t="str">
        <f t="shared" si="146"/>
        <v/>
      </c>
      <c r="E129" s="78" t="str">
        <f t="shared" si="147"/>
        <v/>
      </c>
      <c r="F129" s="79" t="str">
        <f t="shared" si="148"/>
        <v/>
      </c>
      <c r="G129" s="15"/>
      <c r="H129" s="15"/>
      <c r="I129" s="15"/>
      <c r="J129" s="15"/>
      <c r="K129" s="15"/>
      <c r="L129" s="15"/>
      <c r="M129" s="15"/>
      <c r="N129" s="15"/>
      <c r="O129" s="15"/>
      <c r="P129" s="70"/>
      <c r="Q129" s="80" t="str">
        <f t="shared" si="110"/>
        <v/>
      </c>
      <c r="R129" s="14"/>
      <c r="S129" s="7" t="str">
        <f t="shared" si="149"/>
        <v/>
      </c>
      <c r="T129" s="7">
        <f t="shared" si="150"/>
        <v>0</v>
      </c>
      <c r="U129" s="2">
        <f t="shared" si="113"/>
        <v>0</v>
      </c>
      <c r="V129" s="2" t="str">
        <f t="shared" si="151"/>
        <v/>
      </c>
      <c r="W129" s="2" t="str">
        <f t="shared" si="152"/>
        <v/>
      </c>
      <c r="X129" s="2" t="str">
        <f t="shared" si="153"/>
        <v/>
      </c>
      <c r="Y129" s="2" t="str">
        <f t="shared" si="154"/>
        <v/>
      </c>
      <c r="Z129" s="2" t="str">
        <f t="shared" si="155"/>
        <v/>
      </c>
      <c r="AA129" s="2" t="str">
        <f t="shared" si="156"/>
        <v/>
      </c>
      <c r="AB129" s="2" t="str">
        <f t="shared" si="157"/>
        <v/>
      </c>
      <c r="AC129" s="2" t="str">
        <f t="shared" si="158"/>
        <v/>
      </c>
      <c r="AD129" s="2" t="str">
        <f t="shared" si="159"/>
        <v/>
      </c>
      <c r="AE129" s="2">
        <f t="shared" si="134"/>
        <v>0</v>
      </c>
      <c r="AF129" s="2" t="str">
        <f>IF(ISERROR(MATCH(V129,$U129:U129,0)),V129,"")</f>
        <v/>
      </c>
      <c r="AG129" s="2" t="str">
        <f>IF(ISERROR(MATCH(W129,$U129:V129,0)),W129,"")</f>
        <v/>
      </c>
      <c r="AH129" s="2" t="str">
        <f>IF(ISERROR(MATCH(X129,$U129:W129,0)),X129,"")</f>
        <v/>
      </c>
      <c r="AI129" s="2" t="str">
        <f>IF(ISERROR(MATCH(Y129,$U129:X129,0)),Y129,"")</f>
        <v/>
      </c>
      <c r="AJ129" s="2" t="str">
        <f>IF(ISERROR(MATCH(Z129,$U129:Y129,0)),Z129,"")</f>
        <v/>
      </c>
      <c r="AK129" s="2" t="str">
        <f>IF(ISERROR(MATCH(AA129,$U129:Z129,0)),AA129,"")</f>
        <v/>
      </c>
      <c r="AL129" s="2" t="str">
        <f>IF(ISERROR(MATCH(AB129,$U129:AA129,0)),AB129,"")</f>
        <v/>
      </c>
      <c r="AM129" s="2" t="str">
        <f>IF(ISERROR(MATCH(AC129,$U129:AB129,0)),AC129,"")</f>
        <v/>
      </c>
      <c r="AN129" s="2" t="str">
        <f>IF(ISERROR(MATCH(AD129,$U129:AC129,0)),AD129,"")</f>
        <v/>
      </c>
      <c r="AO129" s="2">
        <f t="shared" si="123"/>
        <v>0</v>
      </c>
      <c r="AP129" s="2" t="str">
        <f t="shared" si="160"/>
        <v/>
      </c>
      <c r="AQ129" s="2" t="str">
        <f t="shared" si="161"/>
        <v/>
      </c>
      <c r="AR129" s="2" t="str">
        <f t="shared" si="162"/>
        <v/>
      </c>
      <c r="AS129" s="2" t="str">
        <f t="shared" si="163"/>
        <v/>
      </c>
      <c r="AT129" s="2" t="str">
        <f t="shared" si="164"/>
        <v/>
      </c>
      <c r="AU129" s="2" t="str">
        <f t="shared" si="165"/>
        <v/>
      </c>
      <c r="AV129" s="2" t="str">
        <f t="shared" si="166"/>
        <v/>
      </c>
      <c r="AW129" s="2" t="str">
        <f t="shared" si="167"/>
        <v/>
      </c>
      <c r="AX129" s="2" t="str">
        <f t="shared" si="168"/>
        <v/>
      </c>
      <c r="AY129" s="60" t="str">
        <f t="shared" si="169"/>
        <v/>
      </c>
      <c r="AZ129" s="60" t="str">
        <f t="shared" si="170"/>
        <v/>
      </c>
      <c r="BA129" s="60" t="str">
        <f t="shared" si="171"/>
        <v/>
      </c>
      <c r="BB129" s="60" t="str">
        <f t="shared" si="172"/>
        <v/>
      </c>
      <c r="BC129" s="60" t="str">
        <f t="shared" si="173"/>
        <v/>
      </c>
      <c r="BD129" s="60" t="str">
        <f t="shared" si="174"/>
        <v/>
      </c>
      <c r="BE129" s="60" t="str">
        <f t="shared" si="175"/>
        <v/>
      </c>
      <c r="BF129" s="60" t="str">
        <f t="shared" si="176"/>
        <v/>
      </c>
      <c r="BG129" s="60" t="str">
        <f t="shared" si="177"/>
        <v/>
      </c>
      <c r="BH129" s="37" t="str">
        <f t="shared" si="178"/>
        <v>DT</v>
      </c>
      <c r="BI129" s="37" t="str">
        <f t="shared" si="133"/>
        <v>0-DT</v>
      </c>
    </row>
    <row r="130" spans="1:61" ht="21" customHeight="1" x14ac:dyDescent="0.25">
      <c r="A130" s="12">
        <v>125</v>
      </c>
      <c r="B130" s="83"/>
      <c r="C130" s="77" t="str">
        <f t="shared" si="135"/>
        <v/>
      </c>
      <c r="D130" s="77" t="str">
        <f t="shared" si="146"/>
        <v/>
      </c>
      <c r="E130" s="78" t="str">
        <f t="shared" si="147"/>
        <v/>
      </c>
      <c r="F130" s="79" t="str">
        <f t="shared" si="148"/>
        <v/>
      </c>
      <c r="G130" s="15"/>
      <c r="H130" s="15"/>
      <c r="I130" s="15"/>
      <c r="J130" s="15"/>
      <c r="K130" s="15"/>
      <c r="L130" s="15"/>
      <c r="M130" s="15"/>
      <c r="N130" s="15"/>
      <c r="O130" s="15"/>
      <c r="P130" s="70"/>
      <c r="Q130" s="80" t="str">
        <f t="shared" si="110"/>
        <v/>
      </c>
      <c r="R130" s="14"/>
      <c r="S130" s="7" t="str">
        <f t="shared" si="149"/>
        <v/>
      </c>
      <c r="T130" s="7">
        <f t="shared" si="150"/>
        <v>0</v>
      </c>
      <c r="U130" s="2">
        <f t="shared" si="113"/>
        <v>0</v>
      </c>
      <c r="V130" s="2" t="str">
        <f t="shared" si="151"/>
        <v/>
      </c>
      <c r="W130" s="2" t="str">
        <f t="shared" si="152"/>
        <v/>
      </c>
      <c r="X130" s="2" t="str">
        <f t="shared" si="153"/>
        <v/>
      </c>
      <c r="Y130" s="2" t="str">
        <f t="shared" si="154"/>
        <v/>
      </c>
      <c r="Z130" s="2" t="str">
        <f t="shared" si="155"/>
        <v/>
      </c>
      <c r="AA130" s="2" t="str">
        <f t="shared" si="156"/>
        <v/>
      </c>
      <c r="AB130" s="2" t="str">
        <f t="shared" si="157"/>
        <v/>
      </c>
      <c r="AC130" s="2" t="str">
        <f t="shared" si="158"/>
        <v/>
      </c>
      <c r="AD130" s="2" t="str">
        <f t="shared" si="159"/>
        <v/>
      </c>
      <c r="AE130" s="2">
        <f t="shared" si="134"/>
        <v>0</v>
      </c>
      <c r="AF130" s="2" t="str">
        <f>IF(ISERROR(MATCH(V130,$U130:U130,0)),V130,"")</f>
        <v/>
      </c>
      <c r="AG130" s="2" t="str">
        <f>IF(ISERROR(MATCH(W130,$U130:V130,0)),W130,"")</f>
        <v/>
      </c>
      <c r="AH130" s="2" t="str">
        <f>IF(ISERROR(MATCH(X130,$U130:W130,0)),X130,"")</f>
        <v/>
      </c>
      <c r="AI130" s="2" t="str">
        <f>IF(ISERROR(MATCH(Y130,$U130:X130,0)),Y130,"")</f>
        <v/>
      </c>
      <c r="AJ130" s="2" t="str">
        <f>IF(ISERROR(MATCH(Z130,$U130:Y130,0)),Z130,"")</f>
        <v/>
      </c>
      <c r="AK130" s="2" t="str">
        <f>IF(ISERROR(MATCH(AA130,$U130:Z130,0)),AA130,"")</f>
        <v/>
      </c>
      <c r="AL130" s="2" t="str">
        <f>IF(ISERROR(MATCH(AB130,$U130:AA130,0)),AB130,"")</f>
        <v/>
      </c>
      <c r="AM130" s="2" t="str">
        <f>IF(ISERROR(MATCH(AC130,$U130:AB130,0)),AC130,"")</f>
        <v/>
      </c>
      <c r="AN130" s="2" t="str">
        <f>IF(ISERROR(MATCH(AD130,$U130:AC130,0)),AD130,"")</f>
        <v/>
      </c>
      <c r="AO130" s="2">
        <f t="shared" si="123"/>
        <v>0</v>
      </c>
      <c r="AP130" s="2" t="str">
        <f t="shared" si="160"/>
        <v/>
      </c>
      <c r="AQ130" s="2" t="str">
        <f t="shared" si="161"/>
        <v/>
      </c>
      <c r="AR130" s="2" t="str">
        <f t="shared" si="162"/>
        <v/>
      </c>
      <c r="AS130" s="2" t="str">
        <f t="shared" si="163"/>
        <v/>
      </c>
      <c r="AT130" s="2" t="str">
        <f t="shared" si="164"/>
        <v/>
      </c>
      <c r="AU130" s="2" t="str">
        <f t="shared" si="165"/>
        <v/>
      </c>
      <c r="AV130" s="2" t="str">
        <f t="shared" si="166"/>
        <v/>
      </c>
      <c r="AW130" s="2" t="str">
        <f t="shared" si="167"/>
        <v/>
      </c>
      <c r="AX130" s="2" t="str">
        <f t="shared" si="168"/>
        <v/>
      </c>
      <c r="AY130" s="60" t="str">
        <f t="shared" si="169"/>
        <v/>
      </c>
      <c r="AZ130" s="60" t="str">
        <f t="shared" si="170"/>
        <v/>
      </c>
      <c r="BA130" s="60" t="str">
        <f t="shared" si="171"/>
        <v/>
      </c>
      <c r="BB130" s="60" t="str">
        <f t="shared" si="172"/>
        <v/>
      </c>
      <c r="BC130" s="60" t="str">
        <f t="shared" si="173"/>
        <v/>
      </c>
      <c r="BD130" s="60" t="str">
        <f t="shared" si="174"/>
        <v/>
      </c>
      <c r="BE130" s="60" t="str">
        <f t="shared" si="175"/>
        <v/>
      </c>
      <c r="BF130" s="60" t="str">
        <f t="shared" si="176"/>
        <v/>
      </c>
      <c r="BG130" s="60" t="str">
        <f t="shared" si="177"/>
        <v/>
      </c>
      <c r="BH130" s="37" t="str">
        <f t="shared" si="178"/>
        <v>DU</v>
      </c>
      <c r="BI130" s="37" t="str">
        <f t="shared" si="133"/>
        <v>0-DU</v>
      </c>
    </row>
    <row r="131" spans="1:61" ht="21" customHeight="1" x14ac:dyDescent="0.25">
      <c r="A131" s="12">
        <v>126</v>
      </c>
      <c r="B131" s="83"/>
      <c r="C131" s="77" t="str">
        <f t="shared" si="135"/>
        <v/>
      </c>
      <c r="D131" s="77" t="str">
        <f t="shared" si="146"/>
        <v/>
      </c>
      <c r="E131" s="78" t="str">
        <f t="shared" si="147"/>
        <v/>
      </c>
      <c r="F131" s="79" t="str">
        <f t="shared" si="148"/>
        <v/>
      </c>
      <c r="G131" s="15"/>
      <c r="H131" s="15"/>
      <c r="I131" s="15"/>
      <c r="J131" s="15"/>
      <c r="K131" s="15"/>
      <c r="L131" s="15"/>
      <c r="M131" s="15"/>
      <c r="N131" s="15"/>
      <c r="O131" s="15"/>
      <c r="P131" s="70"/>
      <c r="Q131" s="80" t="str">
        <f t="shared" si="110"/>
        <v/>
      </c>
      <c r="R131" s="14"/>
      <c r="S131" s="7" t="str">
        <f t="shared" si="149"/>
        <v/>
      </c>
      <c r="T131" s="7">
        <f t="shared" si="150"/>
        <v>0</v>
      </c>
      <c r="U131" s="2">
        <f t="shared" si="113"/>
        <v>0</v>
      </c>
      <c r="V131" s="2" t="str">
        <f t="shared" si="151"/>
        <v/>
      </c>
      <c r="W131" s="2" t="str">
        <f t="shared" si="152"/>
        <v/>
      </c>
      <c r="X131" s="2" t="str">
        <f t="shared" si="153"/>
        <v/>
      </c>
      <c r="Y131" s="2" t="str">
        <f t="shared" si="154"/>
        <v/>
      </c>
      <c r="Z131" s="2" t="str">
        <f t="shared" si="155"/>
        <v/>
      </c>
      <c r="AA131" s="2" t="str">
        <f t="shared" si="156"/>
        <v/>
      </c>
      <c r="AB131" s="2" t="str">
        <f t="shared" si="157"/>
        <v/>
      </c>
      <c r="AC131" s="2" t="str">
        <f t="shared" si="158"/>
        <v/>
      </c>
      <c r="AD131" s="2" t="str">
        <f t="shared" si="159"/>
        <v/>
      </c>
      <c r="AE131" s="2">
        <f t="shared" si="134"/>
        <v>0</v>
      </c>
      <c r="AF131" s="2" t="str">
        <f>IF(ISERROR(MATCH(V131,$U131:U131,0)),V131,"")</f>
        <v/>
      </c>
      <c r="AG131" s="2" t="str">
        <f>IF(ISERROR(MATCH(W131,$U131:V131,0)),W131,"")</f>
        <v/>
      </c>
      <c r="AH131" s="2" t="str">
        <f>IF(ISERROR(MATCH(X131,$U131:W131,0)),X131,"")</f>
        <v/>
      </c>
      <c r="AI131" s="2" t="str">
        <f>IF(ISERROR(MATCH(Y131,$U131:X131,0)),Y131,"")</f>
        <v/>
      </c>
      <c r="AJ131" s="2" t="str">
        <f>IF(ISERROR(MATCH(Z131,$U131:Y131,0)),Z131,"")</f>
        <v/>
      </c>
      <c r="AK131" s="2" t="str">
        <f>IF(ISERROR(MATCH(AA131,$U131:Z131,0)),AA131,"")</f>
        <v/>
      </c>
      <c r="AL131" s="2" t="str">
        <f>IF(ISERROR(MATCH(AB131,$U131:AA131,0)),AB131,"")</f>
        <v/>
      </c>
      <c r="AM131" s="2" t="str">
        <f>IF(ISERROR(MATCH(AC131,$U131:AB131,0)),AC131,"")</f>
        <v/>
      </c>
      <c r="AN131" s="2" t="str">
        <f>IF(ISERROR(MATCH(AD131,$U131:AC131,0)),AD131,"")</f>
        <v/>
      </c>
      <c r="AO131" s="2">
        <f t="shared" si="123"/>
        <v>0</v>
      </c>
      <c r="AP131" s="2" t="str">
        <f t="shared" si="160"/>
        <v/>
      </c>
      <c r="AQ131" s="2" t="str">
        <f t="shared" si="161"/>
        <v/>
      </c>
      <c r="AR131" s="2" t="str">
        <f t="shared" si="162"/>
        <v/>
      </c>
      <c r="AS131" s="2" t="str">
        <f t="shared" si="163"/>
        <v/>
      </c>
      <c r="AT131" s="2" t="str">
        <f t="shared" si="164"/>
        <v/>
      </c>
      <c r="AU131" s="2" t="str">
        <f t="shared" si="165"/>
        <v/>
      </c>
      <c r="AV131" s="2" t="str">
        <f t="shared" si="166"/>
        <v/>
      </c>
      <c r="AW131" s="2" t="str">
        <f t="shared" si="167"/>
        <v/>
      </c>
      <c r="AX131" s="2" t="str">
        <f t="shared" si="168"/>
        <v/>
      </c>
      <c r="AY131" s="60" t="str">
        <f t="shared" si="169"/>
        <v/>
      </c>
      <c r="AZ131" s="60" t="str">
        <f t="shared" si="170"/>
        <v/>
      </c>
      <c r="BA131" s="60" t="str">
        <f t="shared" si="171"/>
        <v/>
      </c>
      <c r="BB131" s="60" t="str">
        <f t="shared" si="172"/>
        <v/>
      </c>
      <c r="BC131" s="60" t="str">
        <f t="shared" si="173"/>
        <v/>
      </c>
      <c r="BD131" s="60" t="str">
        <f t="shared" si="174"/>
        <v/>
      </c>
      <c r="BE131" s="60" t="str">
        <f t="shared" si="175"/>
        <v/>
      </c>
      <c r="BF131" s="60" t="str">
        <f t="shared" si="176"/>
        <v/>
      </c>
      <c r="BG131" s="60" t="str">
        <f t="shared" si="177"/>
        <v/>
      </c>
      <c r="BH131" s="37" t="str">
        <f t="shared" si="178"/>
        <v>DV</v>
      </c>
      <c r="BI131" s="37" t="str">
        <f t="shared" si="133"/>
        <v>0-DV</v>
      </c>
    </row>
    <row r="132" spans="1:61" ht="21" customHeight="1" x14ac:dyDescent="0.25">
      <c r="A132" s="12">
        <v>127</v>
      </c>
      <c r="B132" s="83"/>
      <c r="C132" s="77" t="str">
        <f t="shared" si="135"/>
        <v/>
      </c>
      <c r="D132" s="77" t="str">
        <f t="shared" si="146"/>
        <v/>
      </c>
      <c r="E132" s="78" t="str">
        <f t="shared" si="147"/>
        <v/>
      </c>
      <c r="F132" s="79" t="str">
        <f t="shared" si="148"/>
        <v/>
      </c>
      <c r="G132" s="15"/>
      <c r="H132" s="15"/>
      <c r="I132" s="15"/>
      <c r="J132" s="15"/>
      <c r="K132" s="15"/>
      <c r="L132" s="15"/>
      <c r="M132" s="15"/>
      <c r="N132" s="15"/>
      <c r="O132" s="15"/>
      <c r="P132" s="70"/>
      <c r="Q132" s="80" t="str">
        <f t="shared" si="110"/>
        <v/>
      </c>
      <c r="R132" s="14"/>
      <c r="S132" s="7" t="str">
        <f t="shared" si="149"/>
        <v/>
      </c>
      <c r="T132" s="7">
        <f t="shared" si="150"/>
        <v>0</v>
      </c>
      <c r="U132" s="2">
        <f t="shared" si="113"/>
        <v>0</v>
      </c>
      <c r="V132" s="2" t="str">
        <f t="shared" si="151"/>
        <v/>
      </c>
      <c r="W132" s="2" t="str">
        <f t="shared" si="152"/>
        <v/>
      </c>
      <c r="X132" s="2" t="str">
        <f t="shared" si="153"/>
        <v/>
      </c>
      <c r="Y132" s="2" t="str">
        <f t="shared" si="154"/>
        <v/>
      </c>
      <c r="Z132" s="2" t="str">
        <f t="shared" si="155"/>
        <v/>
      </c>
      <c r="AA132" s="2" t="str">
        <f t="shared" si="156"/>
        <v/>
      </c>
      <c r="AB132" s="2" t="str">
        <f t="shared" si="157"/>
        <v/>
      </c>
      <c r="AC132" s="2" t="str">
        <f t="shared" si="158"/>
        <v/>
      </c>
      <c r="AD132" s="2" t="str">
        <f t="shared" si="159"/>
        <v/>
      </c>
      <c r="AE132" s="2">
        <f t="shared" si="134"/>
        <v>0</v>
      </c>
      <c r="AF132" s="2" t="str">
        <f>IF(ISERROR(MATCH(V132,$U132:U132,0)),V132,"")</f>
        <v/>
      </c>
      <c r="AG132" s="2" t="str">
        <f>IF(ISERROR(MATCH(W132,$U132:V132,0)),W132,"")</f>
        <v/>
      </c>
      <c r="AH132" s="2" t="str">
        <f>IF(ISERROR(MATCH(X132,$U132:W132,0)),X132,"")</f>
        <v/>
      </c>
      <c r="AI132" s="2" t="str">
        <f>IF(ISERROR(MATCH(Y132,$U132:X132,0)),Y132,"")</f>
        <v/>
      </c>
      <c r="AJ132" s="2" t="str">
        <f>IF(ISERROR(MATCH(Z132,$U132:Y132,0)),Z132,"")</f>
        <v/>
      </c>
      <c r="AK132" s="2" t="str">
        <f>IF(ISERROR(MATCH(AA132,$U132:Z132,0)),AA132,"")</f>
        <v/>
      </c>
      <c r="AL132" s="2" t="str">
        <f>IF(ISERROR(MATCH(AB132,$U132:AA132,0)),AB132,"")</f>
        <v/>
      </c>
      <c r="AM132" s="2" t="str">
        <f>IF(ISERROR(MATCH(AC132,$U132:AB132,0)),AC132,"")</f>
        <v/>
      </c>
      <c r="AN132" s="2" t="str">
        <f>IF(ISERROR(MATCH(AD132,$U132:AC132,0)),AD132,"")</f>
        <v/>
      </c>
      <c r="AO132" s="2">
        <f t="shared" si="123"/>
        <v>0</v>
      </c>
      <c r="AP132" s="2" t="str">
        <f t="shared" si="160"/>
        <v/>
      </c>
      <c r="AQ132" s="2" t="str">
        <f t="shared" si="161"/>
        <v/>
      </c>
      <c r="AR132" s="2" t="str">
        <f t="shared" si="162"/>
        <v/>
      </c>
      <c r="AS132" s="2" t="str">
        <f t="shared" si="163"/>
        <v/>
      </c>
      <c r="AT132" s="2" t="str">
        <f t="shared" si="164"/>
        <v/>
      </c>
      <c r="AU132" s="2" t="str">
        <f t="shared" si="165"/>
        <v/>
      </c>
      <c r="AV132" s="2" t="str">
        <f t="shared" si="166"/>
        <v/>
      </c>
      <c r="AW132" s="2" t="str">
        <f t="shared" si="167"/>
        <v/>
      </c>
      <c r="AX132" s="2" t="str">
        <f t="shared" si="168"/>
        <v/>
      </c>
      <c r="AY132" s="60" t="str">
        <f t="shared" si="169"/>
        <v/>
      </c>
      <c r="AZ132" s="60" t="str">
        <f t="shared" si="170"/>
        <v/>
      </c>
      <c r="BA132" s="60" t="str">
        <f t="shared" si="171"/>
        <v/>
      </c>
      <c r="BB132" s="60" t="str">
        <f t="shared" si="172"/>
        <v/>
      </c>
      <c r="BC132" s="60" t="str">
        <f t="shared" si="173"/>
        <v/>
      </c>
      <c r="BD132" s="60" t="str">
        <f t="shared" si="174"/>
        <v/>
      </c>
      <c r="BE132" s="60" t="str">
        <f t="shared" si="175"/>
        <v/>
      </c>
      <c r="BF132" s="60" t="str">
        <f t="shared" si="176"/>
        <v/>
      </c>
      <c r="BG132" s="60" t="str">
        <f t="shared" si="177"/>
        <v/>
      </c>
      <c r="BH132" s="37" t="str">
        <f t="shared" si="178"/>
        <v>DW</v>
      </c>
      <c r="BI132" s="37" t="str">
        <f t="shared" si="133"/>
        <v>0-DW</v>
      </c>
    </row>
    <row r="133" spans="1:61" ht="21" customHeight="1" x14ac:dyDescent="0.25">
      <c r="A133" s="12">
        <v>128</v>
      </c>
      <c r="B133" s="83"/>
      <c r="C133" s="77" t="str">
        <f t="shared" si="135"/>
        <v/>
      </c>
      <c r="D133" s="77" t="str">
        <f t="shared" si="146"/>
        <v/>
      </c>
      <c r="E133" s="78" t="str">
        <f t="shared" si="147"/>
        <v/>
      </c>
      <c r="F133" s="79" t="str">
        <f t="shared" si="148"/>
        <v/>
      </c>
      <c r="G133" s="15"/>
      <c r="H133" s="15"/>
      <c r="I133" s="15"/>
      <c r="J133" s="15"/>
      <c r="K133" s="15"/>
      <c r="L133" s="15"/>
      <c r="M133" s="15"/>
      <c r="N133" s="15"/>
      <c r="O133" s="15"/>
      <c r="P133" s="70"/>
      <c r="Q133" s="80" t="str">
        <f t="shared" si="110"/>
        <v/>
      </c>
      <c r="R133" s="14"/>
      <c r="S133" s="7" t="str">
        <f t="shared" si="149"/>
        <v/>
      </c>
      <c r="T133" s="7">
        <f t="shared" si="150"/>
        <v>0</v>
      </c>
      <c r="U133" s="2">
        <f t="shared" si="113"/>
        <v>0</v>
      </c>
      <c r="V133" s="2" t="str">
        <f t="shared" si="151"/>
        <v/>
      </c>
      <c r="W133" s="2" t="str">
        <f t="shared" si="152"/>
        <v/>
      </c>
      <c r="X133" s="2" t="str">
        <f t="shared" si="153"/>
        <v/>
      </c>
      <c r="Y133" s="2" t="str">
        <f t="shared" si="154"/>
        <v/>
      </c>
      <c r="Z133" s="2" t="str">
        <f t="shared" si="155"/>
        <v/>
      </c>
      <c r="AA133" s="2" t="str">
        <f t="shared" si="156"/>
        <v/>
      </c>
      <c r="AB133" s="2" t="str">
        <f t="shared" si="157"/>
        <v/>
      </c>
      <c r="AC133" s="2" t="str">
        <f t="shared" si="158"/>
        <v/>
      </c>
      <c r="AD133" s="2" t="str">
        <f t="shared" si="159"/>
        <v/>
      </c>
      <c r="AE133" s="2">
        <f t="shared" si="134"/>
        <v>0</v>
      </c>
      <c r="AF133" s="2" t="str">
        <f>IF(ISERROR(MATCH(V133,$U133:U133,0)),V133,"")</f>
        <v/>
      </c>
      <c r="AG133" s="2" t="str">
        <f>IF(ISERROR(MATCH(W133,$U133:V133,0)),W133,"")</f>
        <v/>
      </c>
      <c r="AH133" s="2" t="str">
        <f>IF(ISERROR(MATCH(X133,$U133:W133,0)),X133,"")</f>
        <v/>
      </c>
      <c r="AI133" s="2" t="str">
        <f>IF(ISERROR(MATCH(Y133,$U133:X133,0)),Y133,"")</f>
        <v/>
      </c>
      <c r="AJ133" s="2" t="str">
        <f>IF(ISERROR(MATCH(Z133,$U133:Y133,0)),Z133,"")</f>
        <v/>
      </c>
      <c r="AK133" s="2" t="str">
        <f>IF(ISERROR(MATCH(AA133,$U133:Z133,0)),AA133,"")</f>
        <v/>
      </c>
      <c r="AL133" s="2" t="str">
        <f>IF(ISERROR(MATCH(AB133,$U133:AA133,0)),AB133,"")</f>
        <v/>
      </c>
      <c r="AM133" s="2" t="str">
        <f>IF(ISERROR(MATCH(AC133,$U133:AB133,0)),AC133,"")</f>
        <v/>
      </c>
      <c r="AN133" s="2" t="str">
        <f>IF(ISERROR(MATCH(AD133,$U133:AC133,0)),AD133,"")</f>
        <v/>
      </c>
      <c r="AO133" s="2">
        <f t="shared" si="123"/>
        <v>0</v>
      </c>
      <c r="AP133" s="2" t="str">
        <f t="shared" si="160"/>
        <v/>
      </c>
      <c r="AQ133" s="2" t="str">
        <f t="shared" si="161"/>
        <v/>
      </c>
      <c r="AR133" s="2" t="str">
        <f t="shared" si="162"/>
        <v/>
      </c>
      <c r="AS133" s="2" t="str">
        <f t="shared" si="163"/>
        <v/>
      </c>
      <c r="AT133" s="2" t="str">
        <f t="shared" si="164"/>
        <v/>
      </c>
      <c r="AU133" s="2" t="str">
        <f t="shared" si="165"/>
        <v/>
      </c>
      <c r="AV133" s="2" t="str">
        <f t="shared" si="166"/>
        <v/>
      </c>
      <c r="AW133" s="2" t="str">
        <f t="shared" si="167"/>
        <v/>
      </c>
      <c r="AX133" s="2" t="str">
        <f t="shared" si="168"/>
        <v/>
      </c>
      <c r="AY133" s="60" t="str">
        <f t="shared" si="169"/>
        <v/>
      </c>
      <c r="AZ133" s="60" t="str">
        <f t="shared" si="170"/>
        <v/>
      </c>
      <c r="BA133" s="60" t="str">
        <f t="shared" si="171"/>
        <v/>
      </c>
      <c r="BB133" s="60" t="str">
        <f t="shared" si="172"/>
        <v/>
      </c>
      <c r="BC133" s="60" t="str">
        <f t="shared" si="173"/>
        <v/>
      </c>
      <c r="BD133" s="60" t="str">
        <f t="shared" si="174"/>
        <v/>
      </c>
      <c r="BE133" s="60" t="str">
        <f t="shared" si="175"/>
        <v/>
      </c>
      <c r="BF133" s="60" t="str">
        <f t="shared" si="176"/>
        <v/>
      </c>
      <c r="BG133" s="60" t="str">
        <f t="shared" si="177"/>
        <v/>
      </c>
      <c r="BH133" s="37" t="str">
        <f t="shared" si="178"/>
        <v>DX</v>
      </c>
      <c r="BI133" s="37" t="str">
        <f t="shared" si="133"/>
        <v>0-DX</v>
      </c>
    </row>
    <row r="134" spans="1:61" ht="21" customHeight="1" x14ac:dyDescent="0.25">
      <c r="A134" s="12">
        <v>129</v>
      </c>
      <c r="B134" s="83"/>
      <c r="C134" s="77" t="str">
        <f t="shared" ref="C134:C165" si="179">_xlfn.IFNA(VLOOKUP($B134,EventTable,6,FALSE),IF(C135="","","v"))</f>
        <v/>
      </c>
      <c r="D134" s="77" t="str">
        <f t="shared" si="146"/>
        <v/>
      </c>
      <c r="E134" s="78" t="str">
        <f t="shared" si="147"/>
        <v/>
      </c>
      <c r="F134" s="79" t="str">
        <f t="shared" si="148"/>
        <v/>
      </c>
      <c r="G134" s="15"/>
      <c r="H134" s="15"/>
      <c r="I134" s="15"/>
      <c r="J134" s="15"/>
      <c r="K134" s="15"/>
      <c r="L134" s="15"/>
      <c r="M134" s="15"/>
      <c r="N134" s="15"/>
      <c r="O134" s="15"/>
      <c r="P134" s="70"/>
      <c r="Q134" s="80" t="str">
        <f t="shared" si="110"/>
        <v/>
      </c>
      <c r="R134" s="14"/>
      <c r="S134" s="7" t="str">
        <f t="shared" si="149"/>
        <v/>
      </c>
      <c r="T134" s="7">
        <f t="shared" si="150"/>
        <v>0</v>
      </c>
      <c r="U134" s="2">
        <f t="shared" si="113"/>
        <v>0</v>
      </c>
      <c r="V134" s="2" t="str">
        <f t="shared" si="151"/>
        <v/>
      </c>
      <c r="W134" s="2" t="str">
        <f t="shared" si="152"/>
        <v/>
      </c>
      <c r="X134" s="2" t="str">
        <f t="shared" si="153"/>
        <v/>
      </c>
      <c r="Y134" s="2" t="str">
        <f t="shared" si="154"/>
        <v/>
      </c>
      <c r="Z134" s="2" t="str">
        <f t="shared" si="155"/>
        <v/>
      </c>
      <c r="AA134" s="2" t="str">
        <f t="shared" si="156"/>
        <v/>
      </c>
      <c r="AB134" s="2" t="str">
        <f t="shared" si="157"/>
        <v/>
      </c>
      <c r="AC134" s="2" t="str">
        <f t="shared" si="158"/>
        <v/>
      </c>
      <c r="AD134" s="2" t="str">
        <f t="shared" si="159"/>
        <v/>
      </c>
      <c r="AE134" s="2">
        <f t="shared" si="134"/>
        <v>0</v>
      </c>
      <c r="AF134" s="2" t="str">
        <f>IF(ISERROR(MATCH(V134,$U134:U134,0)),V134,"")</f>
        <v/>
      </c>
      <c r="AG134" s="2" t="str">
        <f>IF(ISERROR(MATCH(W134,$U134:V134,0)),W134,"")</f>
        <v/>
      </c>
      <c r="AH134" s="2" t="str">
        <f>IF(ISERROR(MATCH(X134,$U134:W134,0)),X134,"")</f>
        <v/>
      </c>
      <c r="AI134" s="2" t="str">
        <f>IF(ISERROR(MATCH(Y134,$U134:X134,0)),Y134,"")</f>
        <v/>
      </c>
      <c r="AJ134" s="2" t="str">
        <f>IF(ISERROR(MATCH(Z134,$U134:Y134,0)),Z134,"")</f>
        <v/>
      </c>
      <c r="AK134" s="2" t="str">
        <f>IF(ISERROR(MATCH(AA134,$U134:Z134,0)),AA134,"")</f>
        <v/>
      </c>
      <c r="AL134" s="2" t="str">
        <f>IF(ISERROR(MATCH(AB134,$U134:AA134,0)),AB134,"")</f>
        <v/>
      </c>
      <c r="AM134" s="2" t="str">
        <f>IF(ISERROR(MATCH(AC134,$U134:AB134,0)),AC134,"")</f>
        <v/>
      </c>
      <c r="AN134" s="2" t="str">
        <f>IF(ISERROR(MATCH(AD134,$U134:AC134,0)),AD134,"")</f>
        <v/>
      </c>
      <c r="AO134" s="2">
        <f t="shared" ref="AO134:AO197" si="180">IF(AE134="",AP134,IF(AP134="",AE134,_xlfn.IFNA(_xlfn.CONCAT(HLOOKUP(U134,V134:AD134,1,FALSE),"/",AP134),AP134)))</f>
        <v>0</v>
      </c>
      <c r="AP134" s="2" t="str">
        <f t="shared" si="160"/>
        <v/>
      </c>
      <c r="AQ134" s="2" t="str">
        <f t="shared" si="161"/>
        <v/>
      </c>
      <c r="AR134" s="2" t="str">
        <f t="shared" si="162"/>
        <v/>
      </c>
      <c r="AS134" s="2" t="str">
        <f t="shared" si="163"/>
        <v/>
      </c>
      <c r="AT134" s="2" t="str">
        <f t="shared" si="164"/>
        <v/>
      </c>
      <c r="AU134" s="2" t="str">
        <f t="shared" si="165"/>
        <v/>
      </c>
      <c r="AV134" s="2" t="str">
        <f t="shared" si="166"/>
        <v/>
      </c>
      <c r="AW134" s="2" t="str">
        <f t="shared" si="167"/>
        <v/>
      </c>
      <c r="AX134" s="2" t="str">
        <f t="shared" si="168"/>
        <v/>
      </c>
      <c r="AY134" s="60" t="str">
        <f t="shared" si="169"/>
        <v/>
      </c>
      <c r="AZ134" s="60" t="str">
        <f t="shared" si="170"/>
        <v/>
      </c>
      <c r="BA134" s="60" t="str">
        <f t="shared" si="171"/>
        <v/>
      </c>
      <c r="BB134" s="60" t="str">
        <f t="shared" si="172"/>
        <v/>
      </c>
      <c r="BC134" s="60" t="str">
        <f t="shared" si="173"/>
        <v/>
      </c>
      <c r="BD134" s="60" t="str">
        <f t="shared" si="174"/>
        <v/>
      </c>
      <c r="BE134" s="60" t="str">
        <f t="shared" si="175"/>
        <v/>
      </c>
      <c r="BF134" s="60" t="str">
        <f t="shared" si="176"/>
        <v/>
      </c>
      <c r="BG134" s="60" t="str">
        <f t="shared" si="177"/>
        <v/>
      </c>
      <c r="BH134" s="37" t="str">
        <f t="shared" si="178"/>
        <v>DY</v>
      </c>
      <c r="BI134" s="37" t="str">
        <f t="shared" si="133"/>
        <v>0-DY</v>
      </c>
    </row>
    <row r="135" spans="1:61" ht="21" customHeight="1" x14ac:dyDescent="0.25">
      <c r="A135" s="12">
        <v>130</v>
      </c>
      <c r="B135" s="83"/>
      <c r="C135" s="77" t="str">
        <f t="shared" si="179"/>
        <v/>
      </c>
      <c r="D135" s="77" t="str">
        <f t="shared" si="146"/>
        <v/>
      </c>
      <c r="E135" s="78" t="str">
        <f t="shared" si="147"/>
        <v/>
      </c>
      <c r="F135" s="79" t="str">
        <f t="shared" si="148"/>
        <v/>
      </c>
      <c r="G135" s="15"/>
      <c r="H135" s="15"/>
      <c r="I135" s="15"/>
      <c r="J135" s="15"/>
      <c r="K135" s="15"/>
      <c r="L135" s="15"/>
      <c r="M135" s="15"/>
      <c r="N135" s="15"/>
      <c r="O135" s="15"/>
      <c r="P135" s="70"/>
      <c r="Q135" s="80" t="str">
        <f t="shared" si="110"/>
        <v/>
      </c>
      <c r="R135" s="14"/>
      <c r="S135" s="7" t="str">
        <f t="shared" si="149"/>
        <v/>
      </c>
      <c r="T135" s="7">
        <f t="shared" si="150"/>
        <v>0</v>
      </c>
      <c r="U135" s="2">
        <f t="shared" si="113"/>
        <v>0</v>
      </c>
      <c r="V135" s="2" t="str">
        <f t="shared" si="151"/>
        <v/>
      </c>
      <c r="W135" s="2" t="str">
        <f t="shared" si="152"/>
        <v/>
      </c>
      <c r="X135" s="2" t="str">
        <f t="shared" si="153"/>
        <v/>
      </c>
      <c r="Y135" s="2" t="str">
        <f t="shared" si="154"/>
        <v/>
      </c>
      <c r="Z135" s="2" t="str">
        <f t="shared" si="155"/>
        <v/>
      </c>
      <c r="AA135" s="2" t="str">
        <f t="shared" si="156"/>
        <v/>
      </c>
      <c r="AB135" s="2" t="str">
        <f t="shared" si="157"/>
        <v/>
      </c>
      <c r="AC135" s="2" t="str">
        <f t="shared" si="158"/>
        <v/>
      </c>
      <c r="AD135" s="2" t="str">
        <f t="shared" si="159"/>
        <v/>
      </c>
      <c r="AE135" s="2">
        <f t="shared" si="134"/>
        <v>0</v>
      </c>
      <c r="AF135" s="2" t="str">
        <f>IF(ISERROR(MATCH(V135,$U135:U135,0)),V135,"")</f>
        <v/>
      </c>
      <c r="AG135" s="2" t="str">
        <f>IF(ISERROR(MATCH(W135,$U135:V135,0)),W135,"")</f>
        <v/>
      </c>
      <c r="AH135" s="2" t="str">
        <f>IF(ISERROR(MATCH(X135,$U135:W135,0)),X135,"")</f>
        <v/>
      </c>
      <c r="AI135" s="2" t="str">
        <f>IF(ISERROR(MATCH(Y135,$U135:X135,0)),Y135,"")</f>
        <v/>
      </c>
      <c r="AJ135" s="2" t="str">
        <f>IF(ISERROR(MATCH(Z135,$U135:Y135,0)),Z135,"")</f>
        <v/>
      </c>
      <c r="AK135" s="2" t="str">
        <f>IF(ISERROR(MATCH(AA135,$U135:Z135,0)),AA135,"")</f>
        <v/>
      </c>
      <c r="AL135" s="2" t="str">
        <f>IF(ISERROR(MATCH(AB135,$U135:AA135,0)),AB135,"")</f>
        <v/>
      </c>
      <c r="AM135" s="2" t="str">
        <f>IF(ISERROR(MATCH(AC135,$U135:AB135,0)),AC135,"")</f>
        <v/>
      </c>
      <c r="AN135" s="2" t="str">
        <f>IF(ISERROR(MATCH(AD135,$U135:AC135,0)),AD135,"")</f>
        <v/>
      </c>
      <c r="AO135" s="2">
        <f t="shared" si="180"/>
        <v>0</v>
      </c>
      <c r="AP135" s="2" t="str">
        <f t="shared" si="160"/>
        <v/>
      </c>
      <c r="AQ135" s="2" t="str">
        <f t="shared" si="161"/>
        <v/>
      </c>
      <c r="AR135" s="2" t="str">
        <f t="shared" si="162"/>
        <v/>
      </c>
      <c r="AS135" s="2" t="str">
        <f t="shared" si="163"/>
        <v/>
      </c>
      <c r="AT135" s="2" t="str">
        <f t="shared" si="164"/>
        <v/>
      </c>
      <c r="AU135" s="2" t="str">
        <f t="shared" si="165"/>
        <v/>
      </c>
      <c r="AV135" s="2" t="str">
        <f t="shared" si="166"/>
        <v/>
      </c>
      <c r="AW135" s="2" t="str">
        <f t="shared" si="167"/>
        <v/>
      </c>
      <c r="AX135" s="2" t="str">
        <f t="shared" si="168"/>
        <v/>
      </c>
      <c r="AY135" s="60" t="str">
        <f t="shared" si="169"/>
        <v/>
      </c>
      <c r="AZ135" s="60" t="str">
        <f t="shared" si="170"/>
        <v/>
      </c>
      <c r="BA135" s="60" t="str">
        <f t="shared" si="171"/>
        <v/>
      </c>
      <c r="BB135" s="60" t="str">
        <f t="shared" si="172"/>
        <v/>
      </c>
      <c r="BC135" s="60" t="str">
        <f t="shared" si="173"/>
        <v/>
      </c>
      <c r="BD135" s="60" t="str">
        <f t="shared" si="174"/>
        <v/>
      </c>
      <c r="BE135" s="60" t="str">
        <f t="shared" si="175"/>
        <v/>
      </c>
      <c r="BF135" s="60" t="str">
        <f t="shared" si="176"/>
        <v/>
      </c>
      <c r="BG135" s="60" t="str">
        <f t="shared" si="177"/>
        <v/>
      </c>
      <c r="BH135" s="37" t="str">
        <f t="shared" si="178"/>
        <v>DZ</v>
      </c>
      <c r="BI135" s="37" t="str">
        <f t="shared" ref="BI135:BI198" si="181">_xlfn.CONCAT(U135,"-",IF(OR(S135=1,S135=2,S135=4,S135=""),S135,S135-1),BH135)</f>
        <v>0-DZ</v>
      </c>
    </row>
    <row r="136" spans="1:61" ht="21" customHeight="1" x14ac:dyDescent="0.25">
      <c r="A136" s="12">
        <v>131</v>
      </c>
      <c r="B136" s="83"/>
      <c r="C136" s="77" t="str">
        <f t="shared" si="179"/>
        <v/>
      </c>
      <c r="D136" s="77" t="str">
        <f t="shared" si="146"/>
        <v/>
      </c>
      <c r="E136" s="78" t="str">
        <f t="shared" si="147"/>
        <v/>
      </c>
      <c r="F136" s="79" t="str">
        <f t="shared" si="148"/>
        <v/>
      </c>
      <c r="G136" s="15"/>
      <c r="H136" s="15"/>
      <c r="I136" s="15"/>
      <c r="J136" s="15"/>
      <c r="K136" s="15"/>
      <c r="L136" s="15"/>
      <c r="M136" s="15"/>
      <c r="N136" s="15"/>
      <c r="O136" s="15"/>
      <c r="P136" s="70"/>
      <c r="Q136" s="80" t="str">
        <f t="shared" si="110"/>
        <v/>
      </c>
      <c r="R136" s="14"/>
      <c r="S136" s="7" t="str">
        <f t="shared" si="149"/>
        <v/>
      </c>
      <c r="T136" s="7">
        <f t="shared" si="150"/>
        <v>0</v>
      </c>
      <c r="U136" s="2">
        <f t="shared" si="113"/>
        <v>0</v>
      </c>
      <c r="V136" s="2" t="str">
        <f t="shared" si="151"/>
        <v/>
      </c>
      <c r="W136" s="2" t="str">
        <f t="shared" si="152"/>
        <v/>
      </c>
      <c r="X136" s="2" t="str">
        <f t="shared" si="153"/>
        <v/>
      </c>
      <c r="Y136" s="2" t="str">
        <f t="shared" si="154"/>
        <v/>
      </c>
      <c r="Z136" s="2" t="str">
        <f t="shared" si="155"/>
        <v/>
      </c>
      <c r="AA136" s="2" t="str">
        <f t="shared" si="156"/>
        <v/>
      </c>
      <c r="AB136" s="2" t="str">
        <f t="shared" si="157"/>
        <v/>
      </c>
      <c r="AC136" s="2" t="str">
        <f t="shared" si="158"/>
        <v/>
      </c>
      <c r="AD136" s="2" t="str">
        <f t="shared" si="159"/>
        <v/>
      </c>
      <c r="AE136" s="2">
        <f t="shared" si="134"/>
        <v>0</v>
      </c>
      <c r="AF136" s="2" t="str">
        <f>IF(ISERROR(MATCH(V136,$U136:U136,0)),V136,"")</f>
        <v/>
      </c>
      <c r="AG136" s="2" t="str">
        <f>IF(ISERROR(MATCH(W136,$U136:V136,0)),W136,"")</f>
        <v/>
      </c>
      <c r="AH136" s="2" t="str">
        <f>IF(ISERROR(MATCH(X136,$U136:W136,0)),X136,"")</f>
        <v/>
      </c>
      <c r="AI136" s="2" t="str">
        <f>IF(ISERROR(MATCH(Y136,$U136:X136,0)),Y136,"")</f>
        <v/>
      </c>
      <c r="AJ136" s="2" t="str">
        <f>IF(ISERROR(MATCH(Z136,$U136:Y136,0)),Z136,"")</f>
        <v/>
      </c>
      <c r="AK136" s="2" t="str">
        <f>IF(ISERROR(MATCH(AA136,$U136:Z136,0)),AA136,"")</f>
        <v/>
      </c>
      <c r="AL136" s="2" t="str">
        <f>IF(ISERROR(MATCH(AB136,$U136:AA136,0)),AB136,"")</f>
        <v/>
      </c>
      <c r="AM136" s="2" t="str">
        <f>IF(ISERROR(MATCH(AC136,$U136:AB136,0)),AC136,"")</f>
        <v/>
      </c>
      <c r="AN136" s="2" t="str">
        <f>IF(ISERROR(MATCH(AD136,$U136:AC136,0)),AD136,"")</f>
        <v/>
      </c>
      <c r="AO136" s="2">
        <f t="shared" si="180"/>
        <v>0</v>
      </c>
      <c r="AP136" s="2" t="str">
        <f t="shared" si="160"/>
        <v/>
      </c>
      <c r="AQ136" s="2" t="str">
        <f t="shared" si="161"/>
        <v/>
      </c>
      <c r="AR136" s="2" t="str">
        <f t="shared" si="162"/>
        <v/>
      </c>
      <c r="AS136" s="2" t="str">
        <f t="shared" si="163"/>
        <v/>
      </c>
      <c r="AT136" s="2" t="str">
        <f t="shared" si="164"/>
        <v/>
      </c>
      <c r="AU136" s="2" t="str">
        <f t="shared" si="165"/>
        <v/>
      </c>
      <c r="AV136" s="2" t="str">
        <f t="shared" si="166"/>
        <v/>
      </c>
      <c r="AW136" s="2" t="str">
        <f t="shared" si="167"/>
        <v/>
      </c>
      <c r="AX136" s="2" t="str">
        <f t="shared" si="168"/>
        <v/>
      </c>
      <c r="AY136" s="60" t="str">
        <f t="shared" si="169"/>
        <v/>
      </c>
      <c r="AZ136" s="60" t="str">
        <f t="shared" si="170"/>
        <v/>
      </c>
      <c r="BA136" s="60" t="str">
        <f t="shared" si="171"/>
        <v/>
      </c>
      <c r="BB136" s="60" t="str">
        <f t="shared" si="172"/>
        <v/>
      </c>
      <c r="BC136" s="60" t="str">
        <f t="shared" si="173"/>
        <v/>
      </c>
      <c r="BD136" s="60" t="str">
        <f t="shared" si="174"/>
        <v/>
      </c>
      <c r="BE136" s="60" t="str">
        <f t="shared" si="175"/>
        <v/>
      </c>
      <c r="BF136" s="60" t="str">
        <f t="shared" si="176"/>
        <v/>
      </c>
      <c r="BG136" s="60" t="str">
        <f t="shared" si="177"/>
        <v/>
      </c>
      <c r="BH136" s="37" t="str">
        <f t="shared" si="178"/>
        <v>EA</v>
      </c>
      <c r="BI136" s="37" t="str">
        <f t="shared" si="181"/>
        <v>0-EA</v>
      </c>
    </row>
    <row r="137" spans="1:61" ht="21" customHeight="1" x14ac:dyDescent="0.25">
      <c r="A137" s="12">
        <v>132</v>
      </c>
      <c r="B137" s="83"/>
      <c r="C137" s="77" t="str">
        <f t="shared" si="179"/>
        <v/>
      </c>
      <c r="D137" s="77" t="str">
        <f t="shared" si="146"/>
        <v/>
      </c>
      <c r="E137" s="78" t="str">
        <f t="shared" si="147"/>
        <v/>
      </c>
      <c r="F137" s="79" t="str">
        <f t="shared" si="148"/>
        <v/>
      </c>
      <c r="G137" s="15"/>
      <c r="H137" s="15"/>
      <c r="I137" s="15"/>
      <c r="J137" s="15"/>
      <c r="K137" s="15"/>
      <c r="L137" s="15"/>
      <c r="M137" s="15"/>
      <c r="N137" s="15"/>
      <c r="O137" s="15"/>
      <c r="P137" s="70"/>
      <c r="Q137" s="80" t="str">
        <f t="shared" si="110"/>
        <v/>
      </c>
      <c r="R137" s="14"/>
      <c r="S137" s="7" t="str">
        <f t="shared" si="149"/>
        <v/>
      </c>
      <c r="T137" s="7">
        <f t="shared" si="150"/>
        <v>0</v>
      </c>
      <c r="U137" s="2">
        <f t="shared" si="113"/>
        <v>0</v>
      </c>
      <c r="V137" s="2" t="str">
        <f t="shared" si="151"/>
        <v/>
      </c>
      <c r="W137" s="2" t="str">
        <f t="shared" si="152"/>
        <v/>
      </c>
      <c r="X137" s="2" t="str">
        <f t="shared" si="153"/>
        <v/>
      </c>
      <c r="Y137" s="2" t="str">
        <f t="shared" si="154"/>
        <v/>
      </c>
      <c r="Z137" s="2" t="str">
        <f t="shared" si="155"/>
        <v/>
      </c>
      <c r="AA137" s="2" t="str">
        <f t="shared" si="156"/>
        <v/>
      </c>
      <c r="AB137" s="2" t="str">
        <f t="shared" si="157"/>
        <v/>
      </c>
      <c r="AC137" s="2" t="str">
        <f t="shared" si="158"/>
        <v/>
      </c>
      <c r="AD137" s="2" t="str">
        <f t="shared" si="159"/>
        <v/>
      </c>
      <c r="AE137" s="2">
        <f t="shared" si="134"/>
        <v>0</v>
      </c>
      <c r="AF137" s="2" t="str">
        <f>IF(ISERROR(MATCH(V137,$U137:U137,0)),V137,"")</f>
        <v/>
      </c>
      <c r="AG137" s="2" t="str">
        <f>IF(ISERROR(MATCH(W137,$U137:V137,0)),W137,"")</f>
        <v/>
      </c>
      <c r="AH137" s="2" t="str">
        <f>IF(ISERROR(MATCH(X137,$U137:W137,0)),X137,"")</f>
        <v/>
      </c>
      <c r="AI137" s="2" t="str">
        <f>IF(ISERROR(MATCH(Y137,$U137:X137,0)),Y137,"")</f>
        <v/>
      </c>
      <c r="AJ137" s="2" t="str">
        <f>IF(ISERROR(MATCH(Z137,$U137:Y137,0)),Z137,"")</f>
        <v/>
      </c>
      <c r="AK137" s="2" t="str">
        <f>IF(ISERROR(MATCH(AA137,$U137:Z137,0)),AA137,"")</f>
        <v/>
      </c>
      <c r="AL137" s="2" t="str">
        <f>IF(ISERROR(MATCH(AB137,$U137:AA137,0)),AB137,"")</f>
        <v/>
      </c>
      <c r="AM137" s="2" t="str">
        <f>IF(ISERROR(MATCH(AC137,$U137:AB137,0)),AC137,"")</f>
        <v/>
      </c>
      <c r="AN137" s="2" t="str">
        <f>IF(ISERROR(MATCH(AD137,$U137:AC137,0)),AD137,"")</f>
        <v/>
      </c>
      <c r="AO137" s="2">
        <f t="shared" si="180"/>
        <v>0</v>
      </c>
      <c r="AP137" s="2" t="str">
        <f t="shared" si="160"/>
        <v/>
      </c>
      <c r="AQ137" s="2" t="str">
        <f t="shared" si="161"/>
        <v/>
      </c>
      <c r="AR137" s="2" t="str">
        <f t="shared" si="162"/>
        <v/>
      </c>
      <c r="AS137" s="2" t="str">
        <f t="shared" si="163"/>
        <v/>
      </c>
      <c r="AT137" s="2" t="str">
        <f t="shared" si="164"/>
        <v/>
      </c>
      <c r="AU137" s="2" t="str">
        <f t="shared" si="165"/>
        <v/>
      </c>
      <c r="AV137" s="2" t="str">
        <f t="shared" si="166"/>
        <v/>
      </c>
      <c r="AW137" s="2" t="str">
        <f t="shared" si="167"/>
        <v/>
      </c>
      <c r="AX137" s="2" t="str">
        <f t="shared" si="168"/>
        <v/>
      </c>
      <c r="AY137" s="60" t="str">
        <f t="shared" si="169"/>
        <v/>
      </c>
      <c r="AZ137" s="60" t="str">
        <f t="shared" si="170"/>
        <v/>
      </c>
      <c r="BA137" s="60" t="str">
        <f t="shared" si="171"/>
        <v/>
      </c>
      <c r="BB137" s="60" t="str">
        <f t="shared" si="172"/>
        <v/>
      </c>
      <c r="BC137" s="60" t="str">
        <f t="shared" si="173"/>
        <v/>
      </c>
      <c r="BD137" s="60" t="str">
        <f t="shared" si="174"/>
        <v/>
      </c>
      <c r="BE137" s="60" t="str">
        <f t="shared" si="175"/>
        <v/>
      </c>
      <c r="BF137" s="60" t="str">
        <f t="shared" si="176"/>
        <v/>
      </c>
      <c r="BG137" s="60" t="str">
        <f t="shared" si="177"/>
        <v/>
      </c>
      <c r="BH137" s="37" t="str">
        <f t="shared" si="178"/>
        <v>EB</v>
      </c>
      <c r="BI137" s="37" t="str">
        <f t="shared" si="181"/>
        <v>0-EB</v>
      </c>
    </row>
    <row r="138" spans="1:61" ht="21" customHeight="1" x14ac:dyDescent="0.25">
      <c r="A138" s="12">
        <v>133</v>
      </c>
      <c r="B138" s="83"/>
      <c r="C138" s="77" t="str">
        <f t="shared" si="179"/>
        <v/>
      </c>
      <c r="D138" s="77" t="str">
        <f t="shared" si="146"/>
        <v/>
      </c>
      <c r="E138" s="78" t="str">
        <f t="shared" si="147"/>
        <v/>
      </c>
      <c r="F138" s="79" t="str">
        <f t="shared" si="148"/>
        <v/>
      </c>
      <c r="G138" s="15"/>
      <c r="H138" s="15"/>
      <c r="I138" s="15"/>
      <c r="J138" s="15"/>
      <c r="K138" s="15"/>
      <c r="L138" s="15"/>
      <c r="M138" s="15"/>
      <c r="N138" s="15"/>
      <c r="O138" s="15"/>
      <c r="P138" s="70"/>
      <c r="Q138" s="80" t="str">
        <f t="shared" si="110"/>
        <v/>
      </c>
      <c r="R138" s="14"/>
      <c r="S138" s="7" t="str">
        <f t="shared" si="149"/>
        <v/>
      </c>
      <c r="T138" s="7">
        <f t="shared" si="150"/>
        <v>0</v>
      </c>
      <c r="U138" s="2">
        <f t="shared" si="113"/>
        <v>0</v>
      </c>
      <c r="V138" s="2" t="str">
        <f t="shared" si="151"/>
        <v/>
      </c>
      <c r="W138" s="2" t="str">
        <f t="shared" si="152"/>
        <v/>
      </c>
      <c r="X138" s="2" t="str">
        <f t="shared" si="153"/>
        <v/>
      </c>
      <c r="Y138" s="2" t="str">
        <f t="shared" si="154"/>
        <v/>
      </c>
      <c r="Z138" s="2" t="str">
        <f t="shared" si="155"/>
        <v/>
      </c>
      <c r="AA138" s="2" t="str">
        <f t="shared" si="156"/>
        <v/>
      </c>
      <c r="AB138" s="2" t="str">
        <f t="shared" si="157"/>
        <v/>
      </c>
      <c r="AC138" s="2" t="str">
        <f t="shared" si="158"/>
        <v/>
      </c>
      <c r="AD138" s="2" t="str">
        <f t="shared" si="159"/>
        <v/>
      </c>
      <c r="AE138" s="2">
        <f t="shared" si="134"/>
        <v>0</v>
      </c>
      <c r="AF138" s="2" t="str">
        <f>IF(ISERROR(MATCH(V138,$U138:U138,0)),V138,"")</f>
        <v/>
      </c>
      <c r="AG138" s="2" t="str">
        <f>IF(ISERROR(MATCH(W138,$U138:V138,0)),W138,"")</f>
        <v/>
      </c>
      <c r="AH138" s="2" t="str">
        <f>IF(ISERROR(MATCH(X138,$U138:W138,0)),X138,"")</f>
        <v/>
      </c>
      <c r="AI138" s="2" t="str">
        <f>IF(ISERROR(MATCH(Y138,$U138:X138,0)),Y138,"")</f>
        <v/>
      </c>
      <c r="AJ138" s="2" t="str">
        <f>IF(ISERROR(MATCH(Z138,$U138:Y138,0)),Z138,"")</f>
        <v/>
      </c>
      <c r="AK138" s="2" t="str">
        <f>IF(ISERROR(MATCH(AA138,$U138:Z138,0)),AA138,"")</f>
        <v/>
      </c>
      <c r="AL138" s="2" t="str">
        <f>IF(ISERROR(MATCH(AB138,$U138:AA138,0)),AB138,"")</f>
        <v/>
      </c>
      <c r="AM138" s="2" t="str">
        <f>IF(ISERROR(MATCH(AC138,$U138:AB138,0)),AC138,"")</f>
        <v/>
      </c>
      <c r="AN138" s="2" t="str">
        <f>IF(ISERROR(MATCH(AD138,$U138:AC138,0)),AD138,"")</f>
        <v/>
      </c>
      <c r="AO138" s="2">
        <f t="shared" si="180"/>
        <v>0</v>
      </c>
      <c r="AP138" s="2" t="str">
        <f t="shared" si="160"/>
        <v/>
      </c>
      <c r="AQ138" s="2" t="str">
        <f t="shared" si="161"/>
        <v/>
      </c>
      <c r="AR138" s="2" t="str">
        <f t="shared" si="162"/>
        <v/>
      </c>
      <c r="AS138" s="2" t="str">
        <f t="shared" si="163"/>
        <v/>
      </c>
      <c r="AT138" s="2" t="str">
        <f t="shared" si="164"/>
        <v/>
      </c>
      <c r="AU138" s="2" t="str">
        <f t="shared" si="165"/>
        <v/>
      </c>
      <c r="AV138" s="2" t="str">
        <f t="shared" si="166"/>
        <v/>
      </c>
      <c r="AW138" s="2" t="str">
        <f t="shared" si="167"/>
        <v/>
      </c>
      <c r="AX138" s="2" t="str">
        <f t="shared" si="168"/>
        <v/>
      </c>
      <c r="AY138" s="60" t="str">
        <f t="shared" si="169"/>
        <v/>
      </c>
      <c r="AZ138" s="60" t="str">
        <f t="shared" si="170"/>
        <v/>
      </c>
      <c r="BA138" s="60" t="str">
        <f t="shared" si="171"/>
        <v/>
      </c>
      <c r="BB138" s="60" t="str">
        <f t="shared" si="172"/>
        <v/>
      </c>
      <c r="BC138" s="60" t="str">
        <f t="shared" si="173"/>
        <v/>
      </c>
      <c r="BD138" s="60" t="str">
        <f t="shared" si="174"/>
        <v/>
      </c>
      <c r="BE138" s="60" t="str">
        <f t="shared" si="175"/>
        <v/>
      </c>
      <c r="BF138" s="60" t="str">
        <f t="shared" si="176"/>
        <v/>
      </c>
      <c r="BG138" s="60" t="str">
        <f t="shared" si="177"/>
        <v/>
      </c>
      <c r="BH138" s="37" t="str">
        <f t="shared" si="178"/>
        <v>EC</v>
      </c>
      <c r="BI138" s="37" t="str">
        <f t="shared" si="181"/>
        <v>0-EC</v>
      </c>
    </row>
    <row r="139" spans="1:61" ht="21" customHeight="1" x14ac:dyDescent="0.25">
      <c r="A139" s="12">
        <v>134</v>
      </c>
      <c r="B139" s="83"/>
      <c r="C139" s="77" t="str">
        <f t="shared" si="179"/>
        <v/>
      </c>
      <c r="D139" s="77" t="str">
        <f t="shared" si="146"/>
        <v/>
      </c>
      <c r="E139" s="78" t="str">
        <f t="shared" si="147"/>
        <v/>
      </c>
      <c r="F139" s="79" t="str">
        <f t="shared" si="148"/>
        <v/>
      </c>
      <c r="G139" s="15"/>
      <c r="H139" s="15"/>
      <c r="I139" s="15"/>
      <c r="J139" s="15"/>
      <c r="K139" s="15"/>
      <c r="L139" s="15"/>
      <c r="M139" s="15"/>
      <c r="N139" s="15"/>
      <c r="O139" s="15"/>
      <c r="P139" s="70"/>
      <c r="Q139" s="80" t="str">
        <f t="shared" si="110"/>
        <v/>
      </c>
      <c r="R139" s="14"/>
      <c r="S139" s="7" t="str">
        <f t="shared" si="149"/>
        <v/>
      </c>
      <c r="T139" s="7">
        <f t="shared" si="150"/>
        <v>0</v>
      </c>
      <c r="U139" s="2">
        <f t="shared" si="113"/>
        <v>0</v>
      </c>
      <c r="V139" s="2" t="str">
        <f t="shared" si="151"/>
        <v/>
      </c>
      <c r="W139" s="2" t="str">
        <f t="shared" si="152"/>
        <v/>
      </c>
      <c r="X139" s="2" t="str">
        <f t="shared" si="153"/>
        <v/>
      </c>
      <c r="Y139" s="2" t="str">
        <f t="shared" si="154"/>
        <v/>
      </c>
      <c r="Z139" s="2" t="str">
        <f t="shared" si="155"/>
        <v/>
      </c>
      <c r="AA139" s="2" t="str">
        <f t="shared" si="156"/>
        <v/>
      </c>
      <c r="AB139" s="2" t="str">
        <f t="shared" si="157"/>
        <v/>
      </c>
      <c r="AC139" s="2" t="str">
        <f t="shared" si="158"/>
        <v/>
      </c>
      <c r="AD139" s="2" t="str">
        <f t="shared" si="159"/>
        <v/>
      </c>
      <c r="AE139" s="2">
        <f t="shared" ref="AE139:AE202" si="182">U139</f>
        <v>0</v>
      </c>
      <c r="AF139" s="2" t="str">
        <f>IF(ISERROR(MATCH(V139,$U139:U139,0)),V139,"")</f>
        <v/>
      </c>
      <c r="AG139" s="2" t="str">
        <f>IF(ISERROR(MATCH(W139,$U139:V139,0)),W139,"")</f>
        <v/>
      </c>
      <c r="AH139" s="2" t="str">
        <f>IF(ISERROR(MATCH(X139,$U139:W139,0)),X139,"")</f>
        <v/>
      </c>
      <c r="AI139" s="2" t="str">
        <f>IF(ISERROR(MATCH(Y139,$U139:X139,0)),Y139,"")</f>
        <v/>
      </c>
      <c r="AJ139" s="2" t="str">
        <f>IF(ISERROR(MATCH(Z139,$U139:Y139,0)),Z139,"")</f>
        <v/>
      </c>
      <c r="AK139" s="2" t="str">
        <f>IF(ISERROR(MATCH(AA139,$U139:Z139,0)),AA139,"")</f>
        <v/>
      </c>
      <c r="AL139" s="2" t="str">
        <f>IF(ISERROR(MATCH(AB139,$U139:AA139,0)),AB139,"")</f>
        <v/>
      </c>
      <c r="AM139" s="2" t="str">
        <f>IF(ISERROR(MATCH(AC139,$U139:AB139,0)),AC139,"")</f>
        <v/>
      </c>
      <c r="AN139" s="2" t="str">
        <f>IF(ISERROR(MATCH(AD139,$U139:AC139,0)),AD139,"")</f>
        <v/>
      </c>
      <c r="AO139" s="2">
        <f t="shared" si="180"/>
        <v>0</v>
      </c>
      <c r="AP139" s="2" t="str">
        <f t="shared" si="160"/>
        <v/>
      </c>
      <c r="AQ139" s="2" t="str">
        <f t="shared" si="161"/>
        <v/>
      </c>
      <c r="AR139" s="2" t="str">
        <f t="shared" si="162"/>
        <v/>
      </c>
      <c r="AS139" s="2" t="str">
        <f t="shared" si="163"/>
        <v/>
      </c>
      <c r="AT139" s="2" t="str">
        <f t="shared" si="164"/>
        <v/>
      </c>
      <c r="AU139" s="2" t="str">
        <f t="shared" si="165"/>
        <v/>
      </c>
      <c r="AV139" s="2" t="str">
        <f t="shared" si="166"/>
        <v/>
      </c>
      <c r="AW139" s="2" t="str">
        <f t="shared" si="167"/>
        <v/>
      </c>
      <c r="AX139" s="2" t="str">
        <f t="shared" si="168"/>
        <v/>
      </c>
      <c r="AY139" s="60" t="str">
        <f t="shared" si="169"/>
        <v/>
      </c>
      <c r="AZ139" s="60" t="str">
        <f t="shared" si="170"/>
        <v/>
      </c>
      <c r="BA139" s="60" t="str">
        <f t="shared" si="171"/>
        <v/>
      </c>
      <c r="BB139" s="60" t="str">
        <f t="shared" si="172"/>
        <v/>
      </c>
      <c r="BC139" s="60" t="str">
        <f t="shared" si="173"/>
        <v/>
      </c>
      <c r="BD139" s="60" t="str">
        <f t="shared" si="174"/>
        <v/>
      </c>
      <c r="BE139" s="60" t="str">
        <f t="shared" si="175"/>
        <v/>
      </c>
      <c r="BF139" s="60" t="str">
        <f t="shared" si="176"/>
        <v/>
      </c>
      <c r="BG139" s="60" t="str">
        <f t="shared" si="177"/>
        <v/>
      </c>
      <c r="BH139" s="37" t="str">
        <f t="shared" si="178"/>
        <v>ED</v>
      </c>
      <c r="BI139" s="37" t="str">
        <f t="shared" si="181"/>
        <v>0-ED</v>
      </c>
    </row>
    <row r="140" spans="1:61" ht="21" customHeight="1" x14ac:dyDescent="0.25">
      <c r="A140" s="12">
        <v>135</v>
      </c>
      <c r="B140" s="83"/>
      <c r="C140" s="77" t="str">
        <f t="shared" si="179"/>
        <v/>
      </c>
      <c r="D140" s="77" t="str">
        <f t="shared" si="146"/>
        <v/>
      </c>
      <c r="E140" s="78" t="str">
        <f t="shared" si="147"/>
        <v/>
      </c>
      <c r="F140" s="79" t="str">
        <f t="shared" si="148"/>
        <v/>
      </c>
      <c r="G140" s="15"/>
      <c r="H140" s="15"/>
      <c r="I140" s="15"/>
      <c r="J140" s="15"/>
      <c r="K140" s="15"/>
      <c r="L140" s="15"/>
      <c r="M140" s="15"/>
      <c r="N140" s="15"/>
      <c r="O140" s="15"/>
      <c r="P140" s="70"/>
      <c r="Q140" s="80" t="str">
        <f t="shared" si="110"/>
        <v/>
      </c>
      <c r="R140" s="14"/>
      <c r="S140" s="7" t="str">
        <f t="shared" si="149"/>
        <v/>
      </c>
      <c r="T140" s="7">
        <f t="shared" si="150"/>
        <v>0</v>
      </c>
      <c r="U140" s="2">
        <f t="shared" si="113"/>
        <v>0</v>
      </c>
      <c r="V140" s="2" t="str">
        <f t="shared" si="151"/>
        <v/>
      </c>
      <c r="W140" s="2" t="str">
        <f t="shared" si="152"/>
        <v/>
      </c>
      <c r="X140" s="2" t="str">
        <f t="shared" si="153"/>
        <v/>
      </c>
      <c r="Y140" s="2" t="str">
        <f t="shared" si="154"/>
        <v/>
      </c>
      <c r="Z140" s="2" t="str">
        <f t="shared" si="155"/>
        <v/>
      </c>
      <c r="AA140" s="2" t="str">
        <f t="shared" si="156"/>
        <v/>
      </c>
      <c r="AB140" s="2" t="str">
        <f t="shared" si="157"/>
        <v/>
      </c>
      <c r="AC140" s="2" t="str">
        <f t="shared" si="158"/>
        <v/>
      </c>
      <c r="AD140" s="2" t="str">
        <f t="shared" si="159"/>
        <v/>
      </c>
      <c r="AE140" s="2">
        <f t="shared" si="182"/>
        <v>0</v>
      </c>
      <c r="AF140" s="2" t="str">
        <f>IF(ISERROR(MATCH(V140,$U140:U140,0)),V140,"")</f>
        <v/>
      </c>
      <c r="AG140" s="2" t="str">
        <f>IF(ISERROR(MATCH(W140,$U140:V140,0)),W140,"")</f>
        <v/>
      </c>
      <c r="AH140" s="2" t="str">
        <f>IF(ISERROR(MATCH(X140,$U140:W140,0)),X140,"")</f>
        <v/>
      </c>
      <c r="AI140" s="2" t="str">
        <f>IF(ISERROR(MATCH(Y140,$U140:X140,0)),Y140,"")</f>
        <v/>
      </c>
      <c r="AJ140" s="2" t="str">
        <f>IF(ISERROR(MATCH(Z140,$U140:Y140,0)),Z140,"")</f>
        <v/>
      </c>
      <c r="AK140" s="2" t="str">
        <f>IF(ISERROR(MATCH(AA140,$U140:Z140,0)),AA140,"")</f>
        <v/>
      </c>
      <c r="AL140" s="2" t="str">
        <f>IF(ISERROR(MATCH(AB140,$U140:AA140,0)),AB140,"")</f>
        <v/>
      </c>
      <c r="AM140" s="2" t="str">
        <f>IF(ISERROR(MATCH(AC140,$U140:AB140,0)),AC140,"")</f>
        <v/>
      </c>
      <c r="AN140" s="2" t="str">
        <f>IF(ISERROR(MATCH(AD140,$U140:AC140,0)),AD140,"")</f>
        <v/>
      </c>
      <c r="AO140" s="2">
        <f t="shared" si="180"/>
        <v>0</v>
      </c>
      <c r="AP140" s="2" t="str">
        <f t="shared" si="160"/>
        <v/>
      </c>
      <c r="AQ140" s="2" t="str">
        <f t="shared" si="161"/>
        <v/>
      </c>
      <c r="AR140" s="2" t="str">
        <f t="shared" si="162"/>
        <v/>
      </c>
      <c r="AS140" s="2" t="str">
        <f t="shared" si="163"/>
        <v/>
      </c>
      <c r="AT140" s="2" t="str">
        <f t="shared" si="164"/>
        <v/>
      </c>
      <c r="AU140" s="2" t="str">
        <f t="shared" si="165"/>
        <v/>
      </c>
      <c r="AV140" s="2" t="str">
        <f t="shared" si="166"/>
        <v/>
      </c>
      <c r="AW140" s="2" t="str">
        <f t="shared" si="167"/>
        <v/>
      </c>
      <c r="AX140" s="2" t="str">
        <f t="shared" si="168"/>
        <v/>
      </c>
      <c r="AY140" s="60" t="str">
        <f t="shared" si="169"/>
        <v/>
      </c>
      <c r="AZ140" s="60" t="str">
        <f t="shared" si="170"/>
        <v/>
      </c>
      <c r="BA140" s="60" t="str">
        <f t="shared" si="171"/>
        <v/>
      </c>
      <c r="BB140" s="60" t="str">
        <f t="shared" si="172"/>
        <v/>
      </c>
      <c r="BC140" s="60" t="str">
        <f t="shared" si="173"/>
        <v/>
      </c>
      <c r="BD140" s="60" t="str">
        <f t="shared" si="174"/>
        <v/>
      </c>
      <c r="BE140" s="60" t="str">
        <f t="shared" si="175"/>
        <v/>
      </c>
      <c r="BF140" s="60" t="str">
        <f t="shared" si="176"/>
        <v/>
      </c>
      <c r="BG140" s="60" t="str">
        <f t="shared" si="177"/>
        <v/>
      </c>
      <c r="BH140" s="37" t="str">
        <f t="shared" si="178"/>
        <v>EE</v>
      </c>
      <c r="BI140" s="37" t="str">
        <f t="shared" si="181"/>
        <v>0-EE</v>
      </c>
    </row>
    <row r="141" spans="1:61" ht="21" customHeight="1" x14ac:dyDescent="0.25">
      <c r="A141" s="12">
        <v>136</v>
      </c>
      <c r="B141" s="83"/>
      <c r="C141" s="77" t="str">
        <f t="shared" si="179"/>
        <v/>
      </c>
      <c r="D141" s="77" t="str">
        <f t="shared" si="146"/>
        <v/>
      </c>
      <c r="E141" s="78" t="str">
        <f t="shared" si="147"/>
        <v/>
      </c>
      <c r="F141" s="79" t="str">
        <f t="shared" si="148"/>
        <v/>
      </c>
      <c r="G141" s="15"/>
      <c r="H141" s="15"/>
      <c r="I141" s="15"/>
      <c r="J141" s="15"/>
      <c r="K141" s="15"/>
      <c r="L141" s="15"/>
      <c r="M141" s="15"/>
      <c r="N141" s="15"/>
      <c r="O141" s="15"/>
      <c r="P141" s="70"/>
      <c r="Q141" s="80" t="str">
        <f t="shared" si="110"/>
        <v/>
      </c>
      <c r="R141" s="14"/>
      <c r="S141" s="7" t="str">
        <f t="shared" si="149"/>
        <v/>
      </c>
      <c r="T141" s="7">
        <f t="shared" si="150"/>
        <v>0</v>
      </c>
      <c r="U141" s="2">
        <f t="shared" si="113"/>
        <v>0</v>
      </c>
      <c r="V141" s="2" t="str">
        <f t="shared" si="151"/>
        <v/>
      </c>
      <c r="W141" s="2" t="str">
        <f t="shared" si="152"/>
        <v/>
      </c>
      <c r="X141" s="2" t="str">
        <f t="shared" si="153"/>
        <v/>
      </c>
      <c r="Y141" s="2" t="str">
        <f t="shared" si="154"/>
        <v/>
      </c>
      <c r="Z141" s="2" t="str">
        <f t="shared" si="155"/>
        <v/>
      </c>
      <c r="AA141" s="2" t="str">
        <f t="shared" si="156"/>
        <v/>
      </c>
      <c r="AB141" s="2" t="str">
        <f t="shared" si="157"/>
        <v/>
      </c>
      <c r="AC141" s="2" t="str">
        <f t="shared" si="158"/>
        <v/>
      </c>
      <c r="AD141" s="2" t="str">
        <f t="shared" si="159"/>
        <v/>
      </c>
      <c r="AE141" s="2">
        <f t="shared" si="182"/>
        <v>0</v>
      </c>
      <c r="AF141" s="2" t="str">
        <f>IF(ISERROR(MATCH(V141,$U141:U141,0)),V141,"")</f>
        <v/>
      </c>
      <c r="AG141" s="2" t="str">
        <f>IF(ISERROR(MATCH(W141,$U141:V141,0)),W141,"")</f>
        <v/>
      </c>
      <c r="AH141" s="2" t="str">
        <f>IF(ISERROR(MATCH(X141,$U141:W141,0)),X141,"")</f>
        <v/>
      </c>
      <c r="AI141" s="2" t="str">
        <f>IF(ISERROR(MATCH(Y141,$U141:X141,0)),Y141,"")</f>
        <v/>
      </c>
      <c r="AJ141" s="2" t="str">
        <f>IF(ISERROR(MATCH(Z141,$U141:Y141,0)),Z141,"")</f>
        <v/>
      </c>
      <c r="AK141" s="2" t="str">
        <f>IF(ISERROR(MATCH(AA141,$U141:Z141,0)),AA141,"")</f>
        <v/>
      </c>
      <c r="AL141" s="2" t="str">
        <f>IF(ISERROR(MATCH(AB141,$U141:AA141,0)),AB141,"")</f>
        <v/>
      </c>
      <c r="AM141" s="2" t="str">
        <f>IF(ISERROR(MATCH(AC141,$U141:AB141,0)),AC141,"")</f>
        <v/>
      </c>
      <c r="AN141" s="2" t="str">
        <f>IF(ISERROR(MATCH(AD141,$U141:AC141,0)),AD141,"")</f>
        <v/>
      </c>
      <c r="AO141" s="2">
        <f t="shared" si="180"/>
        <v>0</v>
      </c>
      <c r="AP141" s="2" t="str">
        <f t="shared" si="160"/>
        <v/>
      </c>
      <c r="AQ141" s="2" t="str">
        <f t="shared" si="161"/>
        <v/>
      </c>
      <c r="AR141" s="2" t="str">
        <f t="shared" si="162"/>
        <v/>
      </c>
      <c r="AS141" s="2" t="str">
        <f t="shared" si="163"/>
        <v/>
      </c>
      <c r="AT141" s="2" t="str">
        <f t="shared" si="164"/>
        <v/>
      </c>
      <c r="AU141" s="2" t="str">
        <f t="shared" si="165"/>
        <v/>
      </c>
      <c r="AV141" s="2" t="str">
        <f t="shared" si="166"/>
        <v/>
      </c>
      <c r="AW141" s="2" t="str">
        <f t="shared" si="167"/>
        <v/>
      </c>
      <c r="AX141" s="2" t="str">
        <f t="shared" si="168"/>
        <v/>
      </c>
      <c r="AY141" s="60" t="str">
        <f t="shared" si="169"/>
        <v/>
      </c>
      <c r="AZ141" s="60" t="str">
        <f t="shared" si="170"/>
        <v/>
      </c>
      <c r="BA141" s="60" t="str">
        <f t="shared" si="171"/>
        <v/>
      </c>
      <c r="BB141" s="60" t="str">
        <f t="shared" si="172"/>
        <v/>
      </c>
      <c r="BC141" s="60" t="str">
        <f t="shared" si="173"/>
        <v/>
      </c>
      <c r="BD141" s="60" t="str">
        <f t="shared" si="174"/>
        <v/>
      </c>
      <c r="BE141" s="60" t="str">
        <f t="shared" si="175"/>
        <v/>
      </c>
      <c r="BF141" s="60" t="str">
        <f t="shared" si="176"/>
        <v/>
      </c>
      <c r="BG141" s="60" t="str">
        <f t="shared" si="177"/>
        <v/>
      </c>
      <c r="BH141" s="37" t="str">
        <f t="shared" si="178"/>
        <v>EF</v>
      </c>
      <c r="BI141" s="37" t="str">
        <f t="shared" si="181"/>
        <v>0-EF</v>
      </c>
    </row>
    <row r="142" spans="1:61" ht="21" customHeight="1" x14ac:dyDescent="0.25">
      <c r="A142" s="12">
        <v>137</v>
      </c>
      <c r="B142" s="83"/>
      <c r="C142" s="77" t="str">
        <f t="shared" si="179"/>
        <v/>
      </c>
      <c r="D142" s="77" t="str">
        <f t="shared" si="146"/>
        <v/>
      </c>
      <c r="E142" s="78" t="str">
        <f t="shared" si="147"/>
        <v/>
      </c>
      <c r="F142" s="79" t="str">
        <f t="shared" si="148"/>
        <v/>
      </c>
      <c r="G142" s="15"/>
      <c r="H142" s="15"/>
      <c r="I142" s="15"/>
      <c r="J142" s="15"/>
      <c r="K142" s="15"/>
      <c r="L142" s="15"/>
      <c r="M142" s="15"/>
      <c r="N142" s="15"/>
      <c r="O142" s="15"/>
      <c r="P142" s="70"/>
      <c r="Q142" s="80" t="str">
        <f t="shared" si="110"/>
        <v/>
      </c>
      <c r="R142" s="14"/>
      <c r="S142" s="7" t="str">
        <f t="shared" si="149"/>
        <v/>
      </c>
      <c r="T142" s="7">
        <f t="shared" si="150"/>
        <v>0</v>
      </c>
      <c r="U142" s="2">
        <f t="shared" si="113"/>
        <v>0</v>
      </c>
      <c r="V142" s="2" t="str">
        <f t="shared" si="151"/>
        <v/>
      </c>
      <c r="W142" s="2" t="str">
        <f t="shared" si="152"/>
        <v/>
      </c>
      <c r="X142" s="2" t="str">
        <f t="shared" si="153"/>
        <v/>
      </c>
      <c r="Y142" s="2" t="str">
        <f t="shared" si="154"/>
        <v/>
      </c>
      <c r="Z142" s="2" t="str">
        <f t="shared" si="155"/>
        <v/>
      </c>
      <c r="AA142" s="2" t="str">
        <f t="shared" si="156"/>
        <v/>
      </c>
      <c r="AB142" s="2" t="str">
        <f t="shared" si="157"/>
        <v/>
      </c>
      <c r="AC142" s="2" t="str">
        <f t="shared" si="158"/>
        <v/>
      </c>
      <c r="AD142" s="2" t="str">
        <f t="shared" si="159"/>
        <v/>
      </c>
      <c r="AE142" s="2">
        <f t="shared" si="182"/>
        <v>0</v>
      </c>
      <c r="AF142" s="2" t="str">
        <f>IF(ISERROR(MATCH(V142,$U142:U142,0)),V142,"")</f>
        <v/>
      </c>
      <c r="AG142" s="2" t="str">
        <f>IF(ISERROR(MATCH(W142,$U142:V142,0)),W142,"")</f>
        <v/>
      </c>
      <c r="AH142" s="2" t="str">
        <f>IF(ISERROR(MATCH(X142,$U142:W142,0)),X142,"")</f>
        <v/>
      </c>
      <c r="AI142" s="2" t="str">
        <f>IF(ISERROR(MATCH(Y142,$U142:X142,0)),Y142,"")</f>
        <v/>
      </c>
      <c r="AJ142" s="2" t="str">
        <f>IF(ISERROR(MATCH(Z142,$U142:Y142,0)),Z142,"")</f>
        <v/>
      </c>
      <c r="AK142" s="2" t="str">
        <f>IF(ISERROR(MATCH(AA142,$U142:Z142,0)),AA142,"")</f>
        <v/>
      </c>
      <c r="AL142" s="2" t="str">
        <f>IF(ISERROR(MATCH(AB142,$U142:AA142,0)),AB142,"")</f>
        <v/>
      </c>
      <c r="AM142" s="2" t="str">
        <f>IF(ISERROR(MATCH(AC142,$U142:AB142,0)),AC142,"")</f>
        <v/>
      </c>
      <c r="AN142" s="2" t="str">
        <f>IF(ISERROR(MATCH(AD142,$U142:AC142,0)),AD142,"")</f>
        <v/>
      </c>
      <c r="AO142" s="2">
        <f t="shared" si="180"/>
        <v>0</v>
      </c>
      <c r="AP142" s="2" t="str">
        <f t="shared" si="160"/>
        <v/>
      </c>
      <c r="AQ142" s="2" t="str">
        <f t="shared" si="161"/>
        <v/>
      </c>
      <c r="AR142" s="2" t="str">
        <f t="shared" si="162"/>
        <v/>
      </c>
      <c r="AS142" s="2" t="str">
        <f t="shared" si="163"/>
        <v/>
      </c>
      <c r="AT142" s="2" t="str">
        <f t="shared" si="164"/>
        <v/>
      </c>
      <c r="AU142" s="2" t="str">
        <f t="shared" si="165"/>
        <v/>
      </c>
      <c r="AV142" s="2" t="str">
        <f t="shared" si="166"/>
        <v/>
      </c>
      <c r="AW142" s="2" t="str">
        <f t="shared" si="167"/>
        <v/>
      </c>
      <c r="AX142" s="2" t="str">
        <f t="shared" si="168"/>
        <v/>
      </c>
      <c r="AY142" s="60" t="str">
        <f t="shared" si="169"/>
        <v/>
      </c>
      <c r="AZ142" s="60" t="str">
        <f t="shared" si="170"/>
        <v/>
      </c>
      <c r="BA142" s="60" t="str">
        <f t="shared" si="171"/>
        <v/>
      </c>
      <c r="BB142" s="60" t="str">
        <f t="shared" si="172"/>
        <v/>
      </c>
      <c r="BC142" s="60" t="str">
        <f t="shared" si="173"/>
        <v/>
      </c>
      <c r="BD142" s="60" t="str">
        <f t="shared" si="174"/>
        <v/>
      </c>
      <c r="BE142" s="60" t="str">
        <f t="shared" si="175"/>
        <v/>
      </c>
      <c r="BF142" s="60" t="str">
        <f t="shared" si="176"/>
        <v/>
      </c>
      <c r="BG142" s="60" t="str">
        <f t="shared" si="177"/>
        <v/>
      </c>
      <c r="BH142" s="37" t="str">
        <f t="shared" si="178"/>
        <v>EG</v>
      </c>
      <c r="BI142" s="37" t="str">
        <f t="shared" si="181"/>
        <v>0-EG</v>
      </c>
    </row>
    <row r="143" spans="1:61" ht="21" customHeight="1" x14ac:dyDescent="0.25">
      <c r="A143" s="12">
        <v>138</v>
      </c>
      <c r="B143" s="83"/>
      <c r="C143" s="77" t="str">
        <f t="shared" si="179"/>
        <v/>
      </c>
      <c r="D143" s="77" t="str">
        <f t="shared" si="146"/>
        <v/>
      </c>
      <c r="E143" s="78" t="str">
        <f t="shared" si="147"/>
        <v/>
      </c>
      <c r="F143" s="79" t="str">
        <f t="shared" si="148"/>
        <v/>
      </c>
      <c r="G143" s="15"/>
      <c r="H143" s="15"/>
      <c r="I143" s="15"/>
      <c r="J143" s="15"/>
      <c r="K143" s="15"/>
      <c r="L143" s="15"/>
      <c r="M143" s="15"/>
      <c r="N143" s="15"/>
      <c r="O143" s="15"/>
      <c r="P143" s="70"/>
      <c r="Q143" s="80" t="str">
        <f t="shared" si="110"/>
        <v/>
      </c>
      <c r="R143" s="14"/>
      <c r="S143" s="7" t="str">
        <f t="shared" si="149"/>
        <v/>
      </c>
      <c r="T143" s="7">
        <f t="shared" si="150"/>
        <v>0</v>
      </c>
      <c r="U143" s="2">
        <f t="shared" si="113"/>
        <v>0</v>
      </c>
      <c r="V143" s="2" t="str">
        <f t="shared" si="151"/>
        <v/>
      </c>
      <c r="W143" s="2" t="str">
        <f t="shared" si="152"/>
        <v/>
      </c>
      <c r="X143" s="2" t="str">
        <f t="shared" si="153"/>
        <v/>
      </c>
      <c r="Y143" s="2" t="str">
        <f t="shared" si="154"/>
        <v/>
      </c>
      <c r="Z143" s="2" t="str">
        <f t="shared" si="155"/>
        <v/>
      </c>
      <c r="AA143" s="2" t="str">
        <f t="shared" si="156"/>
        <v/>
      </c>
      <c r="AB143" s="2" t="str">
        <f t="shared" si="157"/>
        <v/>
      </c>
      <c r="AC143" s="2" t="str">
        <f t="shared" si="158"/>
        <v/>
      </c>
      <c r="AD143" s="2" t="str">
        <f t="shared" si="159"/>
        <v/>
      </c>
      <c r="AE143" s="2">
        <f t="shared" si="182"/>
        <v>0</v>
      </c>
      <c r="AF143" s="2" t="str">
        <f>IF(ISERROR(MATCH(V143,$U143:U143,0)),V143,"")</f>
        <v/>
      </c>
      <c r="AG143" s="2" t="str">
        <f>IF(ISERROR(MATCH(W143,$U143:V143,0)),W143,"")</f>
        <v/>
      </c>
      <c r="AH143" s="2" t="str">
        <f>IF(ISERROR(MATCH(X143,$U143:W143,0)),X143,"")</f>
        <v/>
      </c>
      <c r="AI143" s="2" t="str">
        <f>IF(ISERROR(MATCH(Y143,$U143:X143,0)),Y143,"")</f>
        <v/>
      </c>
      <c r="AJ143" s="2" t="str">
        <f>IF(ISERROR(MATCH(Z143,$U143:Y143,0)),Z143,"")</f>
        <v/>
      </c>
      <c r="AK143" s="2" t="str">
        <f>IF(ISERROR(MATCH(AA143,$U143:Z143,0)),AA143,"")</f>
        <v/>
      </c>
      <c r="AL143" s="2" t="str">
        <f>IF(ISERROR(MATCH(AB143,$U143:AA143,0)),AB143,"")</f>
        <v/>
      </c>
      <c r="AM143" s="2" t="str">
        <f>IF(ISERROR(MATCH(AC143,$U143:AB143,0)),AC143,"")</f>
        <v/>
      </c>
      <c r="AN143" s="2" t="str">
        <f>IF(ISERROR(MATCH(AD143,$U143:AC143,0)),AD143,"")</f>
        <v/>
      </c>
      <c r="AO143" s="2">
        <f t="shared" si="180"/>
        <v>0</v>
      </c>
      <c r="AP143" s="2" t="str">
        <f t="shared" si="160"/>
        <v/>
      </c>
      <c r="AQ143" s="2" t="str">
        <f t="shared" si="161"/>
        <v/>
      </c>
      <c r="AR143" s="2" t="str">
        <f t="shared" si="162"/>
        <v/>
      </c>
      <c r="AS143" s="2" t="str">
        <f t="shared" si="163"/>
        <v/>
      </c>
      <c r="AT143" s="2" t="str">
        <f t="shared" si="164"/>
        <v/>
      </c>
      <c r="AU143" s="2" t="str">
        <f t="shared" si="165"/>
        <v/>
      </c>
      <c r="AV143" s="2" t="str">
        <f t="shared" si="166"/>
        <v/>
      </c>
      <c r="AW143" s="2" t="str">
        <f t="shared" si="167"/>
        <v/>
      </c>
      <c r="AX143" s="2" t="str">
        <f t="shared" si="168"/>
        <v/>
      </c>
      <c r="AY143" s="60" t="str">
        <f t="shared" si="169"/>
        <v/>
      </c>
      <c r="AZ143" s="60" t="str">
        <f t="shared" si="170"/>
        <v/>
      </c>
      <c r="BA143" s="60" t="str">
        <f t="shared" si="171"/>
        <v/>
      </c>
      <c r="BB143" s="60" t="str">
        <f t="shared" si="172"/>
        <v/>
      </c>
      <c r="BC143" s="60" t="str">
        <f t="shared" si="173"/>
        <v/>
      </c>
      <c r="BD143" s="60" t="str">
        <f t="shared" si="174"/>
        <v/>
      </c>
      <c r="BE143" s="60" t="str">
        <f t="shared" si="175"/>
        <v/>
      </c>
      <c r="BF143" s="60" t="str">
        <f t="shared" si="176"/>
        <v/>
      </c>
      <c r="BG143" s="60" t="str">
        <f t="shared" si="177"/>
        <v/>
      </c>
      <c r="BH143" s="37" t="str">
        <f t="shared" si="178"/>
        <v>EH</v>
      </c>
      <c r="BI143" s="37" t="str">
        <f t="shared" si="181"/>
        <v>0-EH</v>
      </c>
    </row>
    <row r="144" spans="1:61" ht="21" customHeight="1" x14ac:dyDescent="0.25">
      <c r="A144" s="12">
        <v>139</v>
      </c>
      <c r="B144" s="83"/>
      <c r="C144" s="77" t="str">
        <f t="shared" si="179"/>
        <v/>
      </c>
      <c r="D144" s="77" t="str">
        <f t="shared" si="146"/>
        <v/>
      </c>
      <c r="E144" s="78" t="str">
        <f t="shared" si="147"/>
        <v/>
      </c>
      <c r="F144" s="79" t="str">
        <f t="shared" si="148"/>
        <v/>
      </c>
      <c r="G144" s="15"/>
      <c r="H144" s="15"/>
      <c r="I144" s="15"/>
      <c r="J144" s="15"/>
      <c r="K144" s="15"/>
      <c r="L144" s="15"/>
      <c r="M144" s="15"/>
      <c r="N144" s="15"/>
      <c r="O144" s="15"/>
      <c r="P144" s="70"/>
      <c r="Q144" s="80" t="str">
        <f t="shared" si="110"/>
        <v/>
      </c>
      <c r="R144" s="14"/>
      <c r="S144" s="7" t="str">
        <f t="shared" si="149"/>
        <v/>
      </c>
      <c r="T144" s="7">
        <f t="shared" si="150"/>
        <v>0</v>
      </c>
      <c r="U144" s="2">
        <f t="shared" si="113"/>
        <v>0</v>
      </c>
      <c r="V144" s="2" t="str">
        <f t="shared" si="151"/>
        <v/>
      </c>
      <c r="W144" s="2" t="str">
        <f t="shared" si="152"/>
        <v/>
      </c>
      <c r="X144" s="2" t="str">
        <f t="shared" si="153"/>
        <v/>
      </c>
      <c r="Y144" s="2" t="str">
        <f t="shared" si="154"/>
        <v/>
      </c>
      <c r="Z144" s="2" t="str">
        <f t="shared" si="155"/>
        <v/>
      </c>
      <c r="AA144" s="2" t="str">
        <f t="shared" si="156"/>
        <v/>
      </c>
      <c r="AB144" s="2" t="str">
        <f t="shared" si="157"/>
        <v/>
      </c>
      <c r="AC144" s="2" t="str">
        <f t="shared" si="158"/>
        <v/>
      </c>
      <c r="AD144" s="2" t="str">
        <f t="shared" si="159"/>
        <v/>
      </c>
      <c r="AE144" s="2">
        <f t="shared" si="182"/>
        <v>0</v>
      </c>
      <c r="AF144" s="2" t="str">
        <f>IF(ISERROR(MATCH(V144,$U144:U144,0)),V144,"")</f>
        <v/>
      </c>
      <c r="AG144" s="2" t="str">
        <f>IF(ISERROR(MATCH(W144,$U144:V144,0)),W144,"")</f>
        <v/>
      </c>
      <c r="AH144" s="2" t="str">
        <f>IF(ISERROR(MATCH(X144,$U144:W144,0)),X144,"")</f>
        <v/>
      </c>
      <c r="AI144" s="2" t="str">
        <f>IF(ISERROR(MATCH(Y144,$U144:X144,0)),Y144,"")</f>
        <v/>
      </c>
      <c r="AJ144" s="2" t="str">
        <f>IF(ISERROR(MATCH(Z144,$U144:Y144,0)),Z144,"")</f>
        <v/>
      </c>
      <c r="AK144" s="2" t="str">
        <f>IF(ISERROR(MATCH(AA144,$U144:Z144,0)),AA144,"")</f>
        <v/>
      </c>
      <c r="AL144" s="2" t="str">
        <f>IF(ISERROR(MATCH(AB144,$U144:AA144,0)),AB144,"")</f>
        <v/>
      </c>
      <c r="AM144" s="2" t="str">
        <f>IF(ISERROR(MATCH(AC144,$U144:AB144,0)),AC144,"")</f>
        <v/>
      </c>
      <c r="AN144" s="2" t="str">
        <f>IF(ISERROR(MATCH(AD144,$U144:AC144,0)),AD144,"")</f>
        <v/>
      </c>
      <c r="AO144" s="2">
        <f t="shared" si="180"/>
        <v>0</v>
      </c>
      <c r="AP144" s="2" t="str">
        <f t="shared" si="160"/>
        <v/>
      </c>
      <c r="AQ144" s="2" t="str">
        <f t="shared" si="161"/>
        <v/>
      </c>
      <c r="AR144" s="2" t="str">
        <f t="shared" si="162"/>
        <v/>
      </c>
      <c r="AS144" s="2" t="str">
        <f t="shared" si="163"/>
        <v/>
      </c>
      <c r="AT144" s="2" t="str">
        <f t="shared" si="164"/>
        <v/>
      </c>
      <c r="AU144" s="2" t="str">
        <f t="shared" si="165"/>
        <v/>
      </c>
      <c r="AV144" s="2" t="str">
        <f t="shared" si="166"/>
        <v/>
      </c>
      <c r="AW144" s="2" t="str">
        <f t="shared" si="167"/>
        <v/>
      </c>
      <c r="AX144" s="2" t="str">
        <f t="shared" si="168"/>
        <v/>
      </c>
      <c r="AY144" s="60" t="str">
        <f t="shared" si="169"/>
        <v/>
      </c>
      <c r="AZ144" s="60" t="str">
        <f t="shared" si="170"/>
        <v/>
      </c>
      <c r="BA144" s="60" t="str">
        <f t="shared" si="171"/>
        <v/>
      </c>
      <c r="BB144" s="60" t="str">
        <f t="shared" si="172"/>
        <v/>
      </c>
      <c r="BC144" s="60" t="str">
        <f t="shared" si="173"/>
        <v/>
      </c>
      <c r="BD144" s="60" t="str">
        <f t="shared" si="174"/>
        <v/>
      </c>
      <c r="BE144" s="60" t="str">
        <f t="shared" si="175"/>
        <v/>
      </c>
      <c r="BF144" s="60" t="str">
        <f t="shared" si="176"/>
        <v/>
      </c>
      <c r="BG144" s="60" t="str">
        <f t="shared" si="177"/>
        <v/>
      </c>
      <c r="BH144" s="37" t="str">
        <f t="shared" si="178"/>
        <v>EI</v>
      </c>
      <c r="BI144" s="37" t="str">
        <f t="shared" si="181"/>
        <v>0-EI</v>
      </c>
    </row>
    <row r="145" spans="1:61" ht="21" customHeight="1" x14ac:dyDescent="0.25">
      <c r="A145" s="12">
        <v>140</v>
      </c>
      <c r="B145" s="83"/>
      <c r="C145" s="77" t="str">
        <f t="shared" si="179"/>
        <v/>
      </c>
      <c r="D145" s="77" t="str">
        <f t="shared" si="146"/>
        <v/>
      </c>
      <c r="E145" s="78" t="str">
        <f t="shared" si="147"/>
        <v/>
      </c>
      <c r="F145" s="79" t="str">
        <f t="shared" si="148"/>
        <v/>
      </c>
      <c r="G145" s="15"/>
      <c r="H145" s="15"/>
      <c r="I145" s="15"/>
      <c r="J145" s="15"/>
      <c r="K145" s="15"/>
      <c r="L145" s="15"/>
      <c r="M145" s="15"/>
      <c r="N145" s="15"/>
      <c r="O145" s="15"/>
      <c r="P145" s="70"/>
      <c r="Q145" s="80" t="str">
        <f t="shared" si="110"/>
        <v/>
      </c>
      <c r="R145" s="14"/>
      <c r="S145" s="7" t="str">
        <f t="shared" si="149"/>
        <v/>
      </c>
      <c r="T145" s="7">
        <f t="shared" si="150"/>
        <v>0</v>
      </c>
      <c r="U145" s="2">
        <f t="shared" si="113"/>
        <v>0</v>
      </c>
      <c r="V145" s="2" t="str">
        <f t="shared" si="151"/>
        <v/>
      </c>
      <c r="W145" s="2" t="str">
        <f t="shared" si="152"/>
        <v/>
      </c>
      <c r="X145" s="2" t="str">
        <f t="shared" si="153"/>
        <v/>
      </c>
      <c r="Y145" s="2" t="str">
        <f t="shared" si="154"/>
        <v/>
      </c>
      <c r="Z145" s="2" t="str">
        <f t="shared" si="155"/>
        <v/>
      </c>
      <c r="AA145" s="2" t="str">
        <f t="shared" si="156"/>
        <v/>
      </c>
      <c r="AB145" s="2" t="str">
        <f t="shared" si="157"/>
        <v/>
      </c>
      <c r="AC145" s="2" t="str">
        <f t="shared" si="158"/>
        <v/>
      </c>
      <c r="AD145" s="2" t="str">
        <f t="shared" si="159"/>
        <v/>
      </c>
      <c r="AE145" s="2">
        <f t="shared" si="182"/>
        <v>0</v>
      </c>
      <c r="AF145" s="2" t="str">
        <f>IF(ISERROR(MATCH(V145,$U145:U145,0)),V145,"")</f>
        <v/>
      </c>
      <c r="AG145" s="2" t="str">
        <f>IF(ISERROR(MATCH(W145,$U145:V145,0)),W145,"")</f>
        <v/>
      </c>
      <c r="AH145" s="2" t="str">
        <f>IF(ISERROR(MATCH(X145,$U145:W145,0)),X145,"")</f>
        <v/>
      </c>
      <c r="AI145" s="2" t="str">
        <f>IF(ISERROR(MATCH(Y145,$U145:X145,0)),Y145,"")</f>
        <v/>
      </c>
      <c r="AJ145" s="2" t="str">
        <f>IF(ISERROR(MATCH(Z145,$U145:Y145,0)),Z145,"")</f>
        <v/>
      </c>
      <c r="AK145" s="2" t="str">
        <f>IF(ISERROR(MATCH(AA145,$U145:Z145,0)),AA145,"")</f>
        <v/>
      </c>
      <c r="AL145" s="2" t="str">
        <f>IF(ISERROR(MATCH(AB145,$U145:AA145,0)),AB145,"")</f>
        <v/>
      </c>
      <c r="AM145" s="2" t="str">
        <f>IF(ISERROR(MATCH(AC145,$U145:AB145,0)),AC145,"")</f>
        <v/>
      </c>
      <c r="AN145" s="2" t="str">
        <f>IF(ISERROR(MATCH(AD145,$U145:AC145,0)),AD145,"")</f>
        <v/>
      </c>
      <c r="AO145" s="2">
        <f t="shared" si="180"/>
        <v>0</v>
      </c>
      <c r="AP145" s="2" t="str">
        <f t="shared" si="160"/>
        <v/>
      </c>
      <c r="AQ145" s="2" t="str">
        <f t="shared" si="161"/>
        <v/>
      </c>
      <c r="AR145" s="2" t="str">
        <f t="shared" si="162"/>
        <v/>
      </c>
      <c r="AS145" s="2" t="str">
        <f t="shared" si="163"/>
        <v/>
      </c>
      <c r="AT145" s="2" t="str">
        <f t="shared" si="164"/>
        <v/>
      </c>
      <c r="AU145" s="2" t="str">
        <f t="shared" si="165"/>
        <v/>
      </c>
      <c r="AV145" s="2" t="str">
        <f t="shared" si="166"/>
        <v/>
      </c>
      <c r="AW145" s="2" t="str">
        <f t="shared" si="167"/>
        <v/>
      </c>
      <c r="AX145" s="2" t="str">
        <f t="shared" si="168"/>
        <v/>
      </c>
      <c r="AY145" s="60" t="str">
        <f t="shared" si="169"/>
        <v/>
      </c>
      <c r="AZ145" s="60" t="str">
        <f t="shared" si="170"/>
        <v/>
      </c>
      <c r="BA145" s="60" t="str">
        <f t="shared" si="171"/>
        <v/>
      </c>
      <c r="BB145" s="60" t="str">
        <f t="shared" si="172"/>
        <v/>
      </c>
      <c r="BC145" s="60" t="str">
        <f t="shared" si="173"/>
        <v/>
      </c>
      <c r="BD145" s="60" t="str">
        <f t="shared" si="174"/>
        <v/>
      </c>
      <c r="BE145" s="60" t="str">
        <f t="shared" si="175"/>
        <v/>
      </c>
      <c r="BF145" s="60" t="str">
        <f t="shared" si="176"/>
        <v/>
      </c>
      <c r="BG145" s="60" t="str">
        <f t="shared" si="177"/>
        <v/>
      </c>
      <c r="BH145" s="37" t="str">
        <f t="shared" si="178"/>
        <v>EJ</v>
      </c>
      <c r="BI145" s="37" t="str">
        <f t="shared" si="181"/>
        <v>0-EJ</v>
      </c>
    </row>
    <row r="146" spans="1:61" ht="21" customHeight="1" x14ac:dyDescent="0.25">
      <c r="A146" s="12">
        <v>141</v>
      </c>
      <c r="B146" s="83"/>
      <c r="C146" s="77" t="str">
        <f t="shared" si="179"/>
        <v/>
      </c>
      <c r="D146" s="77" t="str">
        <f t="shared" si="146"/>
        <v/>
      </c>
      <c r="E146" s="78" t="str">
        <f t="shared" si="147"/>
        <v/>
      </c>
      <c r="F146" s="79" t="str">
        <f t="shared" si="148"/>
        <v/>
      </c>
      <c r="G146" s="15"/>
      <c r="H146" s="15"/>
      <c r="I146" s="15"/>
      <c r="J146" s="15"/>
      <c r="K146" s="15"/>
      <c r="L146" s="15"/>
      <c r="M146" s="15"/>
      <c r="N146" s="15"/>
      <c r="O146" s="15"/>
      <c r="P146" s="70"/>
      <c r="Q146" s="80" t="str">
        <f t="shared" si="110"/>
        <v/>
      </c>
      <c r="R146" s="14"/>
      <c r="S146" s="7" t="str">
        <f t="shared" si="149"/>
        <v/>
      </c>
      <c r="T146" s="7">
        <f t="shared" si="150"/>
        <v>0</v>
      </c>
      <c r="U146" s="2">
        <f t="shared" si="113"/>
        <v>0</v>
      </c>
      <c r="V146" s="2" t="str">
        <f t="shared" si="151"/>
        <v/>
      </c>
      <c r="W146" s="2" t="str">
        <f t="shared" si="152"/>
        <v/>
      </c>
      <c r="X146" s="2" t="str">
        <f t="shared" si="153"/>
        <v/>
      </c>
      <c r="Y146" s="2" t="str">
        <f t="shared" si="154"/>
        <v/>
      </c>
      <c r="Z146" s="2" t="str">
        <f t="shared" si="155"/>
        <v/>
      </c>
      <c r="AA146" s="2" t="str">
        <f t="shared" si="156"/>
        <v/>
      </c>
      <c r="AB146" s="2" t="str">
        <f t="shared" si="157"/>
        <v/>
      </c>
      <c r="AC146" s="2" t="str">
        <f t="shared" si="158"/>
        <v/>
      </c>
      <c r="AD146" s="2" t="str">
        <f t="shared" si="159"/>
        <v/>
      </c>
      <c r="AE146" s="2">
        <f t="shared" si="182"/>
        <v>0</v>
      </c>
      <c r="AF146" s="2" t="str">
        <f>IF(ISERROR(MATCH(V146,$U146:U146,0)),V146,"")</f>
        <v/>
      </c>
      <c r="AG146" s="2" t="str">
        <f>IF(ISERROR(MATCH(W146,$U146:V146,0)),W146,"")</f>
        <v/>
      </c>
      <c r="AH146" s="2" t="str">
        <f>IF(ISERROR(MATCH(X146,$U146:W146,0)),X146,"")</f>
        <v/>
      </c>
      <c r="AI146" s="2" t="str">
        <f>IF(ISERROR(MATCH(Y146,$U146:X146,0)),Y146,"")</f>
        <v/>
      </c>
      <c r="AJ146" s="2" t="str">
        <f>IF(ISERROR(MATCH(Z146,$U146:Y146,0)),Z146,"")</f>
        <v/>
      </c>
      <c r="AK146" s="2" t="str">
        <f>IF(ISERROR(MATCH(AA146,$U146:Z146,0)),AA146,"")</f>
        <v/>
      </c>
      <c r="AL146" s="2" t="str">
        <f>IF(ISERROR(MATCH(AB146,$U146:AA146,0)),AB146,"")</f>
        <v/>
      </c>
      <c r="AM146" s="2" t="str">
        <f>IF(ISERROR(MATCH(AC146,$U146:AB146,0)),AC146,"")</f>
        <v/>
      </c>
      <c r="AN146" s="2" t="str">
        <f>IF(ISERROR(MATCH(AD146,$U146:AC146,0)),AD146,"")</f>
        <v/>
      </c>
      <c r="AO146" s="2">
        <f t="shared" si="180"/>
        <v>0</v>
      </c>
      <c r="AP146" s="2" t="str">
        <f t="shared" si="160"/>
        <v/>
      </c>
      <c r="AQ146" s="2" t="str">
        <f t="shared" si="161"/>
        <v/>
      </c>
      <c r="AR146" s="2" t="str">
        <f t="shared" si="162"/>
        <v/>
      </c>
      <c r="AS146" s="2" t="str">
        <f t="shared" si="163"/>
        <v/>
      </c>
      <c r="AT146" s="2" t="str">
        <f t="shared" si="164"/>
        <v/>
      </c>
      <c r="AU146" s="2" t="str">
        <f t="shared" si="165"/>
        <v/>
      </c>
      <c r="AV146" s="2" t="str">
        <f t="shared" si="166"/>
        <v/>
      </c>
      <c r="AW146" s="2" t="str">
        <f t="shared" si="167"/>
        <v/>
      </c>
      <c r="AX146" s="2" t="str">
        <f t="shared" si="168"/>
        <v/>
      </c>
      <c r="AY146" s="60" t="str">
        <f t="shared" si="169"/>
        <v/>
      </c>
      <c r="AZ146" s="60" t="str">
        <f t="shared" si="170"/>
        <v/>
      </c>
      <c r="BA146" s="60" t="str">
        <f t="shared" si="171"/>
        <v/>
      </c>
      <c r="BB146" s="60" t="str">
        <f t="shared" si="172"/>
        <v/>
      </c>
      <c r="BC146" s="60" t="str">
        <f t="shared" si="173"/>
        <v/>
      </c>
      <c r="BD146" s="60" t="str">
        <f t="shared" si="174"/>
        <v/>
      </c>
      <c r="BE146" s="60" t="str">
        <f t="shared" si="175"/>
        <v/>
      </c>
      <c r="BF146" s="60" t="str">
        <f t="shared" si="176"/>
        <v/>
      </c>
      <c r="BG146" s="60" t="str">
        <f t="shared" si="177"/>
        <v/>
      </c>
      <c r="BH146" s="37" t="str">
        <f t="shared" si="178"/>
        <v>EK</v>
      </c>
      <c r="BI146" s="37" t="str">
        <f t="shared" si="181"/>
        <v>0-EK</v>
      </c>
    </row>
    <row r="147" spans="1:61" ht="21" customHeight="1" x14ac:dyDescent="0.25">
      <c r="A147" s="12">
        <v>142</v>
      </c>
      <c r="B147" s="83"/>
      <c r="C147" s="77" t="str">
        <f t="shared" si="179"/>
        <v/>
      </c>
      <c r="D147" s="77" t="str">
        <f t="shared" si="146"/>
        <v/>
      </c>
      <c r="E147" s="78" t="str">
        <f t="shared" si="147"/>
        <v/>
      </c>
      <c r="F147" s="79" t="str">
        <f t="shared" si="148"/>
        <v/>
      </c>
      <c r="G147" s="15"/>
      <c r="H147" s="15"/>
      <c r="I147" s="15"/>
      <c r="J147" s="15"/>
      <c r="K147" s="15"/>
      <c r="L147" s="15"/>
      <c r="M147" s="15"/>
      <c r="N147" s="15"/>
      <c r="O147" s="15"/>
      <c r="P147" s="70"/>
      <c r="Q147" s="80" t="str">
        <f t="shared" si="110"/>
        <v/>
      </c>
      <c r="R147" s="14"/>
      <c r="S147" s="7" t="str">
        <f t="shared" si="149"/>
        <v/>
      </c>
      <c r="T147" s="7">
        <f t="shared" si="150"/>
        <v>0</v>
      </c>
      <c r="U147" s="2">
        <f t="shared" si="113"/>
        <v>0</v>
      </c>
      <c r="V147" s="2" t="str">
        <f t="shared" si="151"/>
        <v/>
      </c>
      <c r="W147" s="2" t="str">
        <f t="shared" si="152"/>
        <v/>
      </c>
      <c r="X147" s="2" t="str">
        <f t="shared" si="153"/>
        <v/>
      </c>
      <c r="Y147" s="2" t="str">
        <f t="shared" si="154"/>
        <v/>
      </c>
      <c r="Z147" s="2" t="str">
        <f t="shared" si="155"/>
        <v/>
      </c>
      <c r="AA147" s="2" t="str">
        <f t="shared" si="156"/>
        <v/>
      </c>
      <c r="AB147" s="2" t="str">
        <f t="shared" si="157"/>
        <v/>
      </c>
      <c r="AC147" s="2" t="str">
        <f t="shared" si="158"/>
        <v/>
      </c>
      <c r="AD147" s="2" t="str">
        <f t="shared" si="159"/>
        <v/>
      </c>
      <c r="AE147" s="2">
        <f t="shared" si="182"/>
        <v>0</v>
      </c>
      <c r="AF147" s="2" t="str">
        <f>IF(ISERROR(MATCH(V147,$U147:U147,0)),V147,"")</f>
        <v/>
      </c>
      <c r="AG147" s="2" t="str">
        <f>IF(ISERROR(MATCH(W147,$U147:V147,0)),W147,"")</f>
        <v/>
      </c>
      <c r="AH147" s="2" t="str">
        <f>IF(ISERROR(MATCH(X147,$U147:W147,0)),X147,"")</f>
        <v/>
      </c>
      <c r="AI147" s="2" t="str">
        <f>IF(ISERROR(MATCH(Y147,$U147:X147,0)),Y147,"")</f>
        <v/>
      </c>
      <c r="AJ147" s="2" t="str">
        <f>IF(ISERROR(MATCH(Z147,$U147:Y147,0)),Z147,"")</f>
        <v/>
      </c>
      <c r="AK147" s="2" t="str">
        <f>IF(ISERROR(MATCH(AA147,$U147:Z147,0)),AA147,"")</f>
        <v/>
      </c>
      <c r="AL147" s="2" t="str">
        <f>IF(ISERROR(MATCH(AB147,$U147:AA147,0)),AB147,"")</f>
        <v/>
      </c>
      <c r="AM147" s="2" t="str">
        <f>IF(ISERROR(MATCH(AC147,$U147:AB147,0)),AC147,"")</f>
        <v/>
      </c>
      <c r="AN147" s="2" t="str">
        <f>IF(ISERROR(MATCH(AD147,$U147:AC147,0)),AD147,"")</f>
        <v/>
      </c>
      <c r="AO147" s="2">
        <f t="shared" si="180"/>
        <v>0</v>
      </c>
      <c r="AP147" s="2" t="str">
        <f t="shared" si="160"/>
        <v/>
      </c>
      <c r="AQ147" s="2" t="str">
        <f t="shared" si="161"/>
        <v/>
      </c>
      <c r="AR147" s="2" t="str">
        <f t="shared" si="162"/>
        <v/>
      </c>
      <c r="AS147" s="2" t="str">
        <f t="shared" si="163"/>
        <v/>
      </c>
      <c r="AT147" s="2" t="str">
        <f t="shared" si="164"/>
        <v/>
      </c>
      <c r="AU147" s="2" t="str">
        <f t="shared" si="165"/>
        <v/>
      </c>
      <c r="AV147" s="2" t="str">
        <f t="shared" si="166"/>
        <v/>
      </c>
      <c r="AW147" s="2" t="str">
        <f t="shared" si="167"/>
        <v/>
      </c>
      <c r="AX147" s="2" t="str">
        <f t="shared" si="168"/>
        <v/>
      </c>
      <c r="AY147" s="60" t="str">
        <f t="shared" si="169"/>
        <v/>
      </c>
      <c r="AZ147" s="60" t="str">
        <f t="shared" si="170"/>
        <v/>
      </c>
      <c r="BA147" s="60" t="str">
        <f t="shared" si="171"/>
        <v/>
      </c>
      <c r="BB147" s="60" t="str">
        <f t="shared" si="172"/>
        <v/>
      </c>
      <c r="BC147" s="60" t="str">
        <f t="shared" si="173"/>
        <v/>
      </c>
      <c r="BD147" s="60" t="str">
        <f t="shared" si="174"/>
        <v/>
      </c>
      <c r="BE147" s="60" t="str">
        <f t="shared" si="175"/>
        <v/>
      </c>
      <c r="BF147" s="60" t="str">
        <f t="shared" si="176"/>
        <v/>
      </c>
      <c r="BG147" s="60" t="str">
        <f t="shared" si="177"/>
        <v/>
      </c>
      <c r="BH147" s="37" t="str">
        <f t="shared" si="178"/>
        <v>EL</v>
      </c>
      <c r="BI147" s="37" t="str">
        <f t="shared" si="181"/>
        <v>0-EL</v>
      </c>
    </row>
    <row r="148" spans="1:61" ht="21" customHeight="1" x14ac:dyDescent="0.25">
      <c r="A148" s="12">
        <v>143</v>
      </c>
      <c r="B148" s="83"/>
      <c r="C148" s="77" t="str">
        <f t="shared" si="179"/>
        <v/>
      </c>
      <c r="D148" s="77" t="str">
        <f t="shared" si="146"/>
        <v/>
      </c>
      <c r="E148" s="78" t="str">
        <f t="shared" si="147"/>
        <v/>
      </c>
      <c r="F148" s="79" t="str">
        <f t="shared" si="148"/>
        <v/>
      </c>
      <c r="G148" s="15"/>
      <c r="H148" s="15"/>
      <c r="I148" s="15"/>
      <c r="J148" s="15"/>
      <c r="K148" s="15"/>
      <c r="L148" s="15"/>
      <c r="M148" s="15"/>
      <c r="N148" s="15"/>
      <c r="O148" s="15"/>
      <c r="P148" s="70"/>
      <c r="Q148" s="80" t="str">
        <f t="shared" si="110"/>
        <v/>
      </c>
      <c r="R148" s="14"/>
      <c r="S148" s="7" t="str">
        <f t="shared" si="149"/>
        <v/>
      </c>
      <c r="T148" s="7">
        <f t="shared" si="150"/>
        <v>0</v>
      </c>
      <c r="U148" s="2">
        <f t="shared" si="113"/>
        <v>0</v>
      </c>
      <c r="V148" s="2" t="str">
        <f t="shared" si="151"/>
        <v/>
      </c>
      <c r="W148" s="2" t="str">
        <f t="shared" si="152"/>
        <v/>
      </c>
      <c r="X148" s="2" t="str">
        <f t="shared" si="153"/>
        <v/>
      </c>
      <c r="Y148" s="2" t="str">
        <f t="shared" si="154"/>
        <v/>
      </c>
      <c r="Z148" s="2" t="str">
        <f t="shared" si="155"/>
        <v/>
      </c>
      <c r="AA148" s="2" t="str">
        <f t="shared" si="156"/>
        <v/>
      </c>
      <c r="AB148" s="2" t="str">
        <f t="shared" si="157"/>
        <v/>
      </c>
      <c r="AC148" s="2" t="str">
        <f t="shared" si="158"/>
        <v/>
      </c>
      <c r="AD148" s="2" t="str">
        <f t="shared" si="159"/>
        <v/>
      </c>
      <c r="AE148" s="2">
        <f t="shared" si="182"/>
        <v>0</v>
      </c>
      <c r="AF148" s="2" t="str">
        <f>IF(ISERROR(MATCH(V148,$U148:U148,0)),V148,"")</f>
        <v/>
      </c>
      <c r="AG148" s="2" t="str">
        <f>IF(ISERROR(MATCH(W148,$U148:V148,0)),W148,"")</f>
        <v/>
      </c>
      <c r="AH148" s="2" t="str">
        <f>IF(ISERROR(MATCH(X148,$U148:W148,0)),X148,"")</f>
        <v/>
      </c>
      <c r="AI148" s="2" t="str">
        <f>IF(ISERROR(MATCH(Y148,$U148:X148,0)),Y148,"")</f>
        <v/>
      </c>
      <c r="AJ148" s="2" t="str">
        <f>IF(ISERROR(MATCH(Z148,$U148:Y148,0)),Z148,"")</f>
        <v/>
      </c>
      <c r="AK148" s="2" t="str">
        <f>IF(ISERROR(MATCH(AA148,$U148:Z148,0)),AA148,"")</f>
        <v/>
      </c>
      <c r="AL148" s="2" t="str">
        <f>IF(ISERROR(MATCH(AB148,$U148:AA148,0)),AB148,"")</f>
        <v/>
      </c>
      <c r="AM148" s="2" t="str">
        <f>IF(ISERROR(MATCH(AC148,$U148:AB148,0)),AC148,"")</f>
        <v/>
      </c>
      <c r="AN148" s="2" t="str">
        <f>IF(ISERROR(MATCH(AD148,$U148:AC148,0)),AD148,"")</f>
        <v/>
      </c>
      <c r="AO148" s="2">
        <f t="shared" si="180"/>
        <v>0</v>
      </c>
      <c r="AP148" s="2" t="str">
        <f t="shared" si="160"/>
        <v/>
      </c>
      <c r="AQ148" s="2" t="str">
        <f t="shared" si="161"/>
        <v/>
      </c>
      <c r="AR148" s="2" t="str">
        <f t="shared" si="162"/>
        <v/>
      </c>
      <c r="AS148" s="2" t="str">
        <f t="shared" si="163"/>
        <v/>
      </c>
      <c r="AT148" s="2" t="str">
        <f t="shared" si="164"/>
        <v/>
      </c>
      <c r="AU148" s="2" t="str">
        <f t="shared" si="165"/>
        <v/>
      </c>
      <c r="AV148" s="2" t="str">
        <f t="shared" si="166"/>
        <v/>
      </c>
      <c r="AW148" s="2" t="str">
        <f t="shared" si="167"/>
        <v/>
      </c>
      <c r="AX148" s="2" t="str">
        <f t="shared" si="168"/>
        <v/>
      </c>
      <c r="AY148" s="60" t="str">
        <f t="shared" si="169"/>
        <v/>
      </c>
      <c r="AZ148" s="60" t="str">
        <f t="shared" si="170"/>
        <v/>
      </c>
      <c r="BA148" s="60" t="str">
        <f t="shared" si="171"/>
        <v/>
      </c>
      <c r="BB148" s="60" t="str">
        <f t="shared" si="172"/>
        <v/>
      </c>
      <c r="BC148" s="60" t="str">
        <f t="shared" si="173"/>
        <v/>
      </c>
      <c r="BD148" s="60" t="str">
        <f t="shared" si="174"/>
        <v/>
      </c>
      <c r="BE148" s="60" t="str">
        <f t="shared" si="175"/>
        <v/>
      </c>
      <c r="BF148" s="60" t="str">
        <f t="shared" si="176"/>
        <v/>
      </c>
      <c r="BG148" s="60" t="str">
        <f t="shared" si="177"/>
        <v/>
      </c>
      <c r="BH148" s="37" t="str">
        <f t="shared" si="178"/>
        <v>EM</v>
      </c>
      <c r="BI148" s="37" t="str">
        <f t="shared" si="181"/>
        <v>0-EM</v>
      </c>
    </row>
    <row r="149" spans="1:61" ht="21" customHeight="1" x14ac:dyDescent="0.25">
      <c r="A149" s="12">
        <v>144</v>
      </c>
      <c r="B149" s="83"/>
      <c r="C149" s="77" t="str">
        <f t="shared" si="179"/>
        <v/>
      </c>
      <c r="D149" s="77" t="str">
        <f t="shared" si="146"/>
        <v/>
      </c>
      <c r="E149" s="78" t="str">
        <f t="shared" si="147"/>
        <v/>
      </c>
      <c r="F149" s="79" t="str">
        <f t="shared" si="148"/>
        <v/>
      </c>
      <c r="G149" s="15"/>
      <c r="H149" s="15"/>
      <c r="I149" s="15"/>
      <c r="J149" s="15"/>
      <c r="K149" s="15"/>
      <c r="L149" s="15"/>
      <c r="M149" s="15"/>
      <c r="N149" s="15"/>
      <c r="O149" s="15"/>
      <c r="P149" s="70"/>
      <c r="Q149" s="80" t="str">
        <f t="shared" si="110"/>
        <v/>
      </c>
      <c r="R149" s="14"/>
      <c r="S149" s="7" t="str">
        <f t="shared" si="149"/>
        <v/>
      </c>
      <c r="T149" s="7">
        <f t="shared" si="150"/>
        <v>0</v>
      </c>
      <c r="U149" s="2">
        <f t="shared" si="113"/>
        <v>0</v>
      </c>
      <c r="V149" s="2" t="str">
        <f t="shared" si="151"/>
        <v/>
      </c>
      <c r="W149" s="2" t="str">
        <f t="shared" si="152"/>
        <v/>
      </c>
      <c r="X149" s="2" t="str">
        <f t="shared" si="153"/>
        <v/>
      </c>
      <c r="Y149" s="2" t="str">
        <f t="shared" si="154"/>
        <v/>
      </c>
      <c r="Z149" s="2" t="str">
        <f t="shared" si="155"/>
        <v/>
      </c>
      <c r="AA149" s="2" t="str">
        <f t="shared" si="156"/>
        <v/>
      </c>
      <c r="AB149" s="2" t="str">
        <f t="shared" si="157"/>
        <v/>
      </c>
      <c r="AC149" s="2" t="str">
        <f t="shared" si="158"/>
        <v/>
      </c>
      <c r="AD149" s="2" t="str">
        <f t="shared" si="159"/>
        <v/>
      </c>
      <c r="AE149" s="2">
        <f t="shared" si="182"/>
        <v>0</v>
      </c>
      <c r="AF149" s="2" t="str">
        <f>IF(ISERROR(MATCH(V149,$U149:U149,0)),V149,"")</f>
        <v/>
      </c>
      <c r="AG149" s="2" t="str">
        <f>IF(ISERROR(MATCH(W149,$U149:V149,0)),W149,"")</f>
        <v/>
      </c>
      <c r="AH149" s="2" t="str">
        <f>IF(ISERROR(MATCH(X149,$U149:W149,0)),X149,"")</f>
        <v/>
      </c>
      <c r="AI149" s="2" t="str">
        <f>IF(ISERROR(MATCH(Y149,$U149:X149,0)),Y149,"")</f>
        <v/>
      </c>
      <c r="AJ149" s="2" t="str">
        <f>IF(ISERROR(MATCH(Z149,$U149:Y149,0)),Z149,"")</f>
        <v/>
      </c>
      <c r="AK149" s="2" t="str">
        <f>IF(ISERROR(MATCH(AA149,$U149:Z149,0)),AA149,"")</f>
        <v/>
      </c>
      <c r="AL149" s="2" t="str">
        <f>IF(ISERROR(MATCH(AB149,$U149:AA149,0)),AB149,"")</f>
        <v/>
      </c>
      <c r="AM149" s="2" t="str">
        <f>IF(ISERROR(MATCH(AC149,$U149:AB149,0)),AC149,"")</f>
        <v/>
      </c>
      <c r="AN149" s="2" t="str">
        <f>IF(ISERROR(MATCH(AD149,$U149:AC149,0)),AD149,"")</f>
        <v/>
      </c>
      <c r="AO149" s="2">
        <f t="shared" si="180"/>
        <v>0</v>
      </c>
      <c r="AP149" s="2" t="str">
        <f t="shared" si="160"/>
        <v/>
      </c>
      <c r="AQ149" s="2" t="str">
        <f t="shared" si="161"/>
        <v/>
      </c>
      <c r="AR149" s="2" t="str">
        <f t="shared" si="162"/>
        <v/>
      </c>
      <c r="AS149" s="2" t="str">
        <f t="shared" si="163"/>
        <v/>
      </c>
      <c r="AT149" s="2" t="str">
        <f t="shared" si="164"/>
        <v/>
      </c>
      <c r="AU149" s="2" t="str">
        <f t="shared" si="165"/>
        <v/>
      </c>
      <c r="AV149" s="2" t="str">
        <f t="shared" si="166"/>
        <v/>
      </c>
      <c r="AW149" s="2" t="str">
        <f t="shared" si="167"/>
        <v/>
      </c>
      <c r="AX149" s="2" t="str">
        <f t="shared" si="168"/>
        <v/>
      </c>
      <c r="AY149" s="60" t="str">
        <f t="shared" si="169"/>
        <v/>
      </c>
      <c r="AZ149" s="60" t="str">
        <f t="shared" si="170"/>
        <v/>
      </c>
      <c r="BA149" s="60" t="str">
        <f t="shared" si="171"/>
        <v/>
      </c>
      <c r="BB149" s="60" t="str">
        <f t="shared" si="172"/>
        <v/>
      </c>
      <c r="BC149" s="60" t="str">
        <f t="shared" si="173"/>
        <v/>
      </c>
      <c r="BD149" s="60" t="str">
        <f t="shared" si="174"/>
        <v/>
      </c>
      <c r="BE149" s="60" t="str">
        <f t="shared" si="175"/>
        <v/>
      </c>
      <c r="BF149" s="60" t="str">
        <f t="shared" si="176"/>
        <v/>
      </c>
      <c r="BG149" s="60" t="str">
        <f t="shared" si="177"/>
        <v/>
      </c>
      <c r="BH149" s="37" t="str">
        <f t="shared" si="178"/>
        <v>EN</v>
      </c>
      <c r="BI149" s="37" t="str">
        <f t="shared" si="181"/>
        <v>0-EN</v>
      </c>
    </row>
    <row r="150" spans="1:61" ht="21" customHeight="1" x14ac:dyDescent="0.25">
      <c r="A150" s="12">
        <v>145</v>
      </c>
      <c r="B150" s="83"/>
      <c r="C150" s="77" t="str">
        <f t="shared" si="179"/>
        <v/>
      </c>
      <c r="D150" s="77" t="str">
        <f t="shared" si="146"/>
        <v/>
      </c>
      <c r="E150" s="78" t="str">
        <f t="shared" si="147"/>
        <v/>
      </c>
      <c r="F150" s="79" t="str">
        <f t="shared" si="148"/>
        <v/>
      </c>
      <c r="G150" s="15"/>
      <c r="H150" s="15"/>
      <c r="I150" s="15"/>
      <c r="J150" s="15"/>
      <c r="K150" s="15"/>
      <c r="L150" s="15"/>
      <c r="M150" s="15"/>
      <c r="N150" s="15"/>
      <c r="O150" s="15"/>
      <c r="P150" s="70"/>
      <c r="Q150" s="80" t="str">
        <f t="shared" si="110"/>
        <v/>
      </c>
      <c r="R150" s="14"/>
      <c r="S150" s="7" t="str">
        <f t="shared" si="149"/>
        <v/>
      </c>
      <c r="T150" s="7">
        <f t="shared" si="150"/>
        <v>0</v>
      </c>
      <c r="U150" s="2">
        <f t="shared" si="113"/>
        <v>0</v>
      </c>
      <c r="V150" s="2" t="str">
        <f t="shared" si="151"/>
        <v/>
      </c>
      <c r="W150" s="2" t="str">
        <f t="shared" si="152"/>
        <v/>
      </c>
      <c r="X150" s="2" t="str">
        <f t="shared" si="153"/>
        <v/>
      </c>
      <c r="Y150" s="2" t="str">
        <f t="shared" si="154"/>
        <v/>
      </c>
      <c r="Z150" s="2" t="str">
        <f t="shared" si="155"/>
        <v/>
      </c>
      <c r="AA150" s="2" t="str">
        <f t="shared" si="156"/>
        <v/>
      </c>
      <c r="AB150" s="2" t="str">
        <f t="shared" si="157"/>
        <v/>
      </c>
      <c r="AC150" s="2" t="str">
        <f t="shared" si="158"/>
        <v/>
      </c>
      <c r="AD150" s="2" t="str">
        <f t="shared" si="159"/>
        <v/>
      </c>
      <c r="AE150" s="2">
        <f t="shared" si="182"/>
        <v>0</v>
      </c>
      <c r="AF150" s="2" t="str">
        <f>IF(ISERROR(MATCH(V150,$U150:U150,0)),V150,"")</f>
        <v/>
      </c>
      <c r="AG150" s="2" t="str">
        <f>IF(ISERROR(MATCH(W150,$U150:V150,0)),W150,"")</f>
        <v/>
      </c>
      <c r="AH150" s="2" t="str">
        <f>IF(ISERROR(MATCH(X150,$U150:W150,0)),X150,"")</f>
        <v/>
      </c>
      <c r="AI150" s="2" t="str">
        <f>IF(ISERROR(MATCH(Y150,$U150:X150,0)),Y150,"")</f>
        <v/>
      </c>
      <c r="AJ150" s="2" t="str">
        <f>IF(ISERROR(MATCH(Z150,$U150:Y150,0)),Z150,"")</f>
        <v/>
      </c>
      <c r="AK150" s="2" t="str">
        <f>IF(ISERROR(MATCH(AA150,$U150:Z150,0)),AA150,"")</f>
        <v/>
      </c>
      <c r="AL150" s="2" t="str">
        <f>IF(ISERROR(MATCH(AB150,$U150:AA150,0)),AB150,"")</f>
        <v/>
      </c>
      <c r="AM150" s="2" t="str">
        <f>IF(ISERROR(MATCH(AC150,$U150:AB150,0)),AC150,"")</f>
        <v/>
      </c>
      <c r="AN150" s="2" t="str">
        <f>IF(ISERROR(MATCH(AD150,$U150:AC150,0)),AD150,"")</f>
        <v/>
      </c>
      <c r="AO150" s="2">
        <f t="shared" si="180"/>
        <v>0</v>
      </c>
      <c r="AP150" s="2" t="str">
        <f t="shared" si="160"/>
        <v/>
      </c>
      <c r="AQ150" s="2" t="str">
        <f t="shared" si="161"/>
        <v/>
      </c>
      <c r="AR150" s="2" t="str">
        <f t="shared" si="162"/>
        <v/>
      </c>
      <c r="AS150" s="2" t="str">
        <f t="shared" si="163"/>
        <v/>
      </c>
      <c r="AT150" s="2" t="str">
        <f t="shared" si="164"/>
        <v/>
      </c>
      <c r="AU150" s="2" t="str">
        <f t="shared" si="165"/>
        <v/>
      </c>
      <c r="AV150" s="2" t="str">
        <f t="shared" si="166"/>
        <v/>
      </c>
      <c r="AW150" s="2" t="str">
        <f t="shared" si="167"/>
        <v/>
      </c>
      <c r="AX150" s="2" t="str">
        <f t="shared" si="168"/>
        <v/>
      </c>
      <c r="AY150" s="60" t="str">
        <f t="shared" si="169"/>
        <v/>
      </c>
      <c r="AZ150" s="60" t="str">
        <f t="shared" si="170"/>
        <v/>
      </c>
      <c r="BA150" s="60" t="str">
        <f t="shared" si="171"/>
        <v/>
      </c>
      <c r="BB150" s="60" t="str">
        <f t="shared" si="172"/>
        <v/>
      </c>
      <c r="BC150" s="60" t="str">
        <f t="shared" si="173"/>
        <v/>
      </c>
      <c r="BD150" s="60" t="str">
        <f t="shared" si="174"/>
        <v/>
      </c>
      <c r="BE150" s="60" t="str">
        <f t="shared" si="175"/>
        <v/>
      </c>
      <c r="BF150" s="60" t="str">
        <f t="shared" si="176"/>
        <v/>
      </c>
      <c r="BG150" s="60" t="str">
        <f t="shared" si="177"/>
        <v/>
      </c>
      <c r="BH150" s="37" t="str">
        <f t="shared" si="178"/>
        <v>EO</v>
      </c>
      <c r="BI150" s="37" t="str">
        <f t="shared" si="181"/>
        <v>0-EO</v>
      </c>
    </row>
    <row r="151" spans="1:61" ht="21" customHeight="1" x14ac:dyDescent="0.25">
      <c r="A151" s="12">
        <v>146</v>
      </c>
      <c r="B151" s="83"/>
      <c r="C151" s="77" t="str">
        <f t="shared" si="179"/>
        <v/>
      </c>
      <c r="D151" s="77" t="str">
        <f t="shared" si="146"/>
        <v/>
      </c>
      <c r="E151" s="78" t="str">
        <f t="shared" si="147"/>
        <v/>
      </c>
      <c r="F151" s="79" t="str">
        <f t="shared" si="148"/>
        <v/>
      </c>
      <c r="G151" s="15"/>
      <c r="H151" s="15"/>
      <c r="I151" s="15"/>
      <c r="J151" s="15"/>
      <c r="K151" s="15"/>
      <c r="L151" s="15"/>
      <c r="M151" s="15"/>
      <c r="N151" s="15"/>
      <c r="O151" s="15"/>
      <c r="P151" s="70"/>
      <c r="Q151" s="80" t="str">
        <f t="shared" si="110"/>
        <v/>
      </c>
      <c r="R151" s="14"/>
      <c r="S151" s="7" t="str">
        <f t="shared" si="149"/>
        <v/>
      </c>
      <c r="T151" s="7">
        <f t="shared" si="150"/>
        <v>0</v>
      </c>
      <c r="U151" s="2">
        <f t="shared" si="113"/>
        <v>0</v>
      </c>
      <c r="V151" s="2" t="str">
        <f t="shared" si="151"/>
        <v/>
      </c>
      <c r="W151" s="2" t="str">
        <f t="shared" si="152"/>
        <v/>
      </c>
      <c r="X151" s="2" t="str">
        <f t="shared" si="153"/>
        <v/>
      </c>
      <c r="Y151" s="2" t="str">
        <f t="shared" si="154"/>
        <v/>
      </c>
      <c r="Z151" s="2" t="str">
        <f t="shared" si="155"/>
        <v/>
      </c>
      <c r="AA151" s="2" t="str">
        <f t="shared" si="156"/>
        <v/>
      </c>
      <c r="AB151" s="2" t="str">
        <f t="shared" si="157"/>
        <v/>
      </c>
      <c r="AC151" s="2" t="str">
        <f t="shared" si="158"/>
        <v/>
      </c>
      <c r="AD151" s="2" t="str">
        <f t="shared" si="159"/>
        <v/>
      </c>
      <c r="AE151" s="2">
        <f t="shared" si="182"/>
        <v>0</v>
      </c>
      <c r="AF151" s="2" t="str">
        <f>IF(ISERROR(MATCH(V151,$U151:U151,0)),V151,"")</f>
        <v/>
      </c>
      <c r="AG151" s="2" t="str">
        <f>IF(ISERROR(MATCH(W151,$U151:V151,0)),W151,"")</f>
        <v/>
      </c>
      <c r="AH151" s="2" t="str">
        <f>IF(ISERROR(MATCH(X151,$U151:W151,0)),X151,"")</f>
        <v/>
      </c>
      <c r="AI151" s="2" t="str">
        <f>IF(ISERROR(MATCH(Y151,$U151:X151,0)),Y151,"")</f>
        <v/>
      </c>
      <c r="AJ151" s="2" t="str">
        <f>IF(ISERROR(MATCH(Z151,$U151:Y151,0)),Z151,"")</f>
        <v/>
      </c>
      <c r="AK151" s="2" t="str">
        <f>IF(ISERROR(MATCH(AA151,$U151:Z151,0)),AA151,"")</f>
        <v/>
      </c>
      <c r="AL151" s="2" t="str">
        <f>IF(ISERROR(MATCH(AB151,$U151:AA151,0)),AB151,"")</f>
        <v/>
      </c>
      <c r="AM151" s="2" t="str">
        <f>IF(ISERROR(MATCH(AC151,$U151:AB151,0)),AC151,"")</f>
        <v/>
      </c>
      <c r="AN151" s="2" t="str">
        <f>IF(ISERROR(MATCH(AD151,$U151:AC151,0)),AD151,"")</f>
        <v/>
      </c>
      <c r="AO151" s="2">
        <f t="shared" si="180"/>
        <v>0</v>
      </c>
      <c r="AP151" s="2" t="str">
        <f t="shared" si="160"/>
        <v/>
      </c>
      <c r="AQ151" s="2" t="str">
        <f t="shared" si="161"/>
        <v/>
      </c>
      <c r="AR151" s="2" t="str">
        <f t="shared" si="162"/>
        <v/>
      </c>
      <c r="AS151" s="2" t="str">
        <f t="shared" si="163"/>
        <v/>
      </c>
      <c r="AT151" s="2" t="str">
        <f t="shared" si="164"/>
        <v/>
      </c>
      <c r="AU151" s="2" t="str">
        <f t="shared" si="165"/>
        <v/>
      </c>
      <c r="AV151" s="2" t="str">
        <f t="shared" si="166"/>
        <v/>
      </c>
      <c r="AW151" s="2" t="str">
        <f t="shared" si="167"/>
        <v/>
      </c>
      <c r="AX151" s="2" t="str">
        <f t="shared" si="168"/>
        <v/>
      </c>
      <c r="AY151" s="60" t="str">
        <f t="shared" si="169"/>
        <v/>
      </c>
      <c r="AZ151" s="60" t="str">
        <f t="shared" si="170"/>
        <v/>
      </c>
      <c r="BA151" s="60" t="str">
        <f t="shared" si="171"/>
        <v/>
      </c>
      <c r="BB151" s="60" t="str">
        <f t="shared" si="172"/>
        <v/>
      </c>
      <c r="BC151" s="60" t="str">
        <f t="shared" si="173"/>
        <v/>
      </c>
      <c r="BD151" s="60" t="str">
        <f t="shared" si="174"/>
        <v/>
      </c>
      <c r="BE151" s="60" t="str">
        <f t="shared" si="175"/>
        <v/>
      </c>
      <c r="BF151" s="60" t="str">
        <f t="shared" si="176"/>
        <v/>
      </c>
      <c r="BG151" s="60" t="str">
        <f t="shared" si="177"/>
        <v/>
      </c>
      <c r="BH151" s="37" t="str">
        <f t="shared" si="178"/>
        <v>EP</v>
      </c>
      <c r="BI151" s="37" t="str">
        <f t="shared" si="181"/>
        <v>0-EP</v>
      </c>
    </row>
    <row r="152" spans="1:61" ht="21" customHeight="1" x14ac:dyDescent="0.25">
      <c r="A152" s="12">
        <v>147</v>
      </c>
      <c r="B152" s="83"/>
      <c r="C152" s="77" t="str">
        <f t="shared" si="179"/>
        <v/>
      </c>
      <c r="D152" s="77" t="str">
        <f t="shared" si="146"/>
        <v/>
      </c>
      <c r="E152" s="78" t="str">
        <f t="shared" si="147"/>
        <v/>
      </c>
      <c r="F152" s="79" t="str">
        <f t="shared" si="148"/>
        <v/>
      </c>
      <c r="G152" s="15"/>
      <c r="H152" s="15"/>
      <c r="I152" s="15"/>
      <c r="J152" s="15"/>
      <c r="K152" s="15"/>
      <c r="L152" s="15"/>
      <c r="M152" s="15"/>
      <c r="N152" s="15"/>
      <c r="O152" s="15"/>
      <c r="P152" s="70"/>
      <c r="Q152" s="80" t="str">
        <f t="shared" si="110"/>
        <v/>
      </c>
      <c r="R152" s="14"/>
      <c r="S152" s="7" t="str">
        <f t="shared" si="149"/>
        <v/>
      </c>
      <c r="T152" s="7">
        <f t="shared" si="150"/>
        <v>0</v>
      </c>
      <c r="U152" s="2">
        <f t="shared" si="113"/>
        <v>0</v>
      </c>
      <c r="V152" s="2" t="str">
        <f t="shared" si="151"/>
        <v/>
      </c>
      <c r="W152" s="2" t="str">
        <f t="shared" si="152"/>
        <v/>
      </c>
      <c r="X152" s="2" t="str">
        <f t="shared" si="153"/>
        <v/>
      </c>
      <c r="Y152" s="2" t="str">
        <f t="shared" si="154"/>
        <v/>
      </c>
      <c r="Z152" s="2" t="str">
        <f t="shared" si="155"/>
        <v/>
      </c>
      <c r="AA152" s="2" t="str">
        <f t="shared" si="156"/>
        <v/>
      </c>
      <c r="AB152" s="2" t="str">
        <f t="shared" si="157"/>
        <v/>
      </c>
      <c r="AC152" s="2" t="str">
        <f t="shared" si="158"/>
        <v/>
      </c>
      <c r="AD152" s="2" t="str">
        <f t="shared" si="159"/>
        <v/>
      </c>
      <c r="AE152" s="2">
        <f t="shared" si="182"/>
        <v>0</v>
      </c>
      <c r="AF152" s="2" t="str">
        <f>IF(ISERROR(MATCH(V152,$U152:U152,0)),V152,"")</f>
        <v/>
      </c>
      <c r="AG152" s="2" t="str">
        <f>IF(ISERROR(MATCH(W152,$U152:V152,0)),W152,"")</f>
        <v/>
      </c>
      <c r="AH152" s="2" t="str">
        <f>IF(ISERROR(MATCH(X152,$U152:W152,0)),X152,"")</f>
        <v/>
      </c>
      <c r="AI152" s="2" t="str">
        <f>IF(ISERROR(MATCH(Y152,$U152:X152,0)),Y152,"")</f>
        <v/>
      </c>
      <c r="AJ152" s="2" t="str">
        <f>IF(ISERROR(MATCH(Z152,$U152:Y152,0)),Z152,"")</f>
        <v/>
      </c>
      <c r="AK152" s="2" t="str">
        <f>IF(ISERROR(MATCH(AA152,$U152:Z152,0)),AA152,"")</f>
        <v/>
      </c>
      <c r="AL152" s="2" t="str">
        <f>IF(ISERROR(MATCH(AB152,$U152:AA152,0)),AB152,"")</f>
        <v/>
      </c>
      <c r="AM152" s="2" t="str">
        <f>IF(ISERROR(MATCH(AC152,$U152:AB152,0)),AC152,"")</f>
        <v/>
      </c>
      <c r="AN152" s="2" t="str">
        <f>IF(ISERROR(MATCH(AD152,$U152:AC152,0)),AD152,"")</f>
        <v/>
      </c>
      <c r="AO152" s="2">
        <f t="shared" si="180"/>
        <v>0</v>
      </c>
      <c r="AP152" s="2" t="str">
        <f t="shared" si="160"/>
        <v/>
      </c>
      <c r="AQ152" s="2" t="str">
        <f t="shared" si="161"/>
        <v/>
      </c>
      <c r="AR152" s="2" t="str">
        <f t="shared" si="162"/>
        <v/>
      </c>
      <c r="AS152" s="2" t="str">
        <f t="shared" si="163"/>
        <v/>
      </c>
      <c r="AT152" s="2" t="str">
        <f t="shared" si="164"/>
        <v/>
      </c>
      <c r="AU152" s="2" t="str">
        <f t="shared" si="165"/>
        <v/>
      </c>
      <c r="AV152" s="2" t="str">
        <f t="shared" si="166"/>
        <v/>
      </c>
      <c r="AW152" s="2" t="str">
        <f t="shared" si="167"/>
        <v/>
      </c>
      <c r="AX152" s="2" t="str">
        <f t="shared" si="168"/>
        <v/>
      </c>
      <c r="AY152" s="60" t="str">
        <f t="shared" si="169"/>
        <v/>
      </c>
      <c r="AZ152" s="60" t="str">
        <f t="shared" si="170"/>
        <v/>
      </c>
      <c r="BA152" s="60" t="str">
        <f t="shared" si="171"/>
        <v/>
      </c>
      <c r="BB152" s="60" t="str">
        <f t="shared" si="172"/>
        <v/>
      </c>
      <c r="BC152" s="60" t="str">
        <f t="shared" si="173"/>
        <v/>
      </c>
      <c r="BD152" s="60" t="str">
        <f t="shared" si="174"/>
        <v/>
      </c>
      <c r="BE152" s="60" t="str">
        <f t="shared" si="175"/>
        <v/>
      </c>
      <c r="BF152" s="60" t="str">
        <f t="shared" si="176"/>
        <v/>
      </c>
      <c r="BG152" s="60" t="str">
        <f t="shared" si="177"/>
        <v/>
      </c>
      <c r="BH152" s="37" t="str">
        <f t="shared" si="178"/>
        <v>EQ</v>
      </c>
      <c r="BI152" s="37" t="str">
        <f t="shared" si="181"/>
        <v>0-EQ</v>
      </c>
    </row>
    <row r="153" spans="1:61" ht="21" customHeight="1" x14ac:dyDescent="0.25">
      <c r="A153" s="12">
        <v>148</v>
      </c>
      <c r="B153" s="83"/>
      <c r="C153" s="77" t="str">
        <f t="shared" si="179"/>
        <v/>
      </c>
      <c r="D153" s="77" t="str">
        <f t="shared" si="146"/>
        <v/>
      </c>
      <c r="E153" s="78" t="str">
        <f t="shared" si="147"/>
        <v/>
      </c>
      <c r="F153" s="79" t="str">
        <f t="shared" si="148"/>
        <v/>
      </c>
      <c r="G153" s="15"/>
      <c r="H153" s="15"/>
      <c r="I153" s="15"/>
      <c r="J153" s="15"/>
      <c r="K153" s="15"/>
      <c r="L153" s="15"/>
      <c r="M153" s="15"/>
      <c r="N153" s="15"/>
      <c r="O153" s="15"/>
      <c r="P153" s="70"/>
      <c r="Q153" s="80" t="str">
        <f t="shared" si="110"/>
        <v/>
      </c>
      <c r="R153" s="14"/>
      <c r="S153" s="7" t="str">
        <f t="shared" si="149"/>
        <v/>
      </c>
      <c r="T153" s="7">
        <f t="shared" si="150"/>
        <v>0</v>
      </c>
      <c r="U153" s="2">
        <f t="shared" si="113"/>
        <v>0</v>
      </c>
      <c r="V153" s="2" t="str">
        <f t="shared" si="151"/>
        <v/>
      </c>
      <c r="W153" s="2" t="str">
        <f t="shared" si="152"/>
        <v/>
      </c>
      <c r="X153" s="2" t="str">
        <f t="shared" si="153"/>
        <v/>
      </c>
      <c r="Y153" s="2" t="str">
        <f t="shared" si="154"/>
        <v/>
      </c>
      <c r="Z153" s="2" t="str">
        <f t="shared" si="155"/>
        <v/>
      </c>
      <c r="AA153" s="2" t="str">
        <f t="shared" si="156"/>
        <v/>
      </c>
      <c r="AB153" s="2" t="str">
        <f t="shared" si="157"/>
        <v/>
      </c>
      <c r="AC153" s="2" t="str">
        <f t="shared" si="158"/>
        <v/>
      </c>
      <c r="AD153" s="2" t="str">
        <f t="shared" si="159"/>
        <v/>
      </c>
      <c r="AE153" s="2">
        <f t="shared" si="182"/>
        <v>0</v>
      </c>
      <c r="AF153" s="2" t="str">
        <f>IF(ISERROR(MATCH(V153,$U153:U153,0)),V153,"")</f>
        <v/>
      </c>
      <c r="AG153" s="2" t="str">
        <f>IF(ISERROR(MATCH(W153,$U153:V153,0)),W153,"")</f>
        <v/>
      </c>
      <c r="AH153" s="2" t="str">
        <f>IF(ISERROR(MATCH(X153,$U153:W153,0)),X153,"")</f>
        <v/>
      </c>
      <c r="AI153" s="2" t="str">
        <f>IF(ISERROR(MATCH(Y153,$U153:X153,0)),Y153,"")</f>
        <v/>
      </c>
      <c r="AJ153" s="2" t="str">
        <f>IF(ISERROR(MATCH(Z153,$U153:Y153,0)),Z153,"")</f>
        <v/>
      </c>
      <c r="AK153" s="2" t="str">
        <f>IF(ISERROR(MATCH(AA153,$U153:Z153,0)),AA153,"")</f>
        <v/>
      </c>
      <c r="AL153" s="2" t="str">
        <f>IF(ISERROR(MATCH(AB153,$U153:AA153,0)),AB153,"")</f>
        <v/>
      </c>
      <c r="AM153" s="2" t="str">
        <f>IF(ISERROR(MATCH(AC153,$U153:AB153,0)),AC153,"")</f>
        <v/>
      </c>
      <c r="AN153" s="2" t="str">
        <f>IF(ISERROR(MATCH(AD153,$U153:AC153,0)),AD153,"")</f>
        <v/>
      </c>
      <c r="AO153" s="2">
        <f t="shared" si="180"/>
        <v>0</v>
      </c>
      <c r="AP153" s="2" t="str">
        <f t="shared" si="160"/>
        <v/>
      </c>
      <c r="AQ153" s="2" t="str">
        <f t="shared" si="161"/>
        <v/>
      </c>
      <c r="AR153" s="2" t="str">
        <f t="shared" si="162"/>
        <v/>
      </c>
      <c r="AS153" s="2" t="str">
        <f t="shared" si="163"/>
        <v/>
      </c>
      <c r="AT153" s="2" t="str">
        <f t="shared" si="164"/>
        <v/>
      </c>
      <c r="AU153" s="2" t="str">
        <f t="shared" si="165"/>
        <v/>
      </c>
      <c r="AV153" s="2" t="str">
        <f t="shared" si="166"/>
        <v/>
      </c>
      <c r="AW153" s="2" t="str">
        <f t="shared" si="167"/>
        <v/>
      </c>
      <c r="AX153" s="2" t="str">
        <f t="shared" si="168"/>
        <v/>
      </c>
      <c r="AY153" s="60" t="str">
        <f t="shared" si="169"/>
        <v/>
      </c>
      <c r="AZ153" s="60" t="str">
        <f t="shared" si="170"/>
        <v/>
      </c>
      <c r="BA153" s="60" t="str">
        <f t="shared" si="171"/>
        <v/>
      </c>
      <c r="BB153" s="60" t="str">
        <f t="shared" si="172"/>
        <v/>
      </c>
      <c r="BC153" s="60" t="str">
        <f t="shared" si="173"/>
        <v/>
      </c>
      <c r="BD153" s="60" t="str">
        <f t="shared" si="174"/>
        <v/>
      </c>
      <c r="BE153" s="60" t="str">
        <f t="shared" si="175"/>
        <v/>
      </c>
      <c r="BF153" s="60" t="str">
        <f t="shared" si="176"/>
        <v/>
      </c>
      <c r="BG153" s="60" t="str">
        <f t="shared" si="177"/>
        <v/>
      </c>
      <c r="BH153" s="37" t="str">
        <f t="shared" si="178"/>
        <v>ER</v>
      </c>
      <c r="BI153" s="37" t="str">
        <f t="shared" si="181"/>
        <v>0-ER</v>
      </c>
    </row>
    <row r="154" spans="1:61" ht="21" customHeight="1" x14ac:dyDescent="0.25">
      <c r="A154" s="12">
        <v>149</v>
      </c>
      <c r="B154" s="83"/>
      <c r="C154" s="77" t="str">
        <f t="shared" si="179"/>
        <v/>
      </c>
      <c r="D154" s="77" t="str">
        <f t="shared" si="146"/>
        <v/>
      </c>
      <c r="E154" s="78" t="str">
        <f t="shared" si="147"/>
        <v/>
      </c>
      <c r="F154" s="79" t="str">
        <f t="shared" si="148"/>
        <v/>
      </c>
      <c r="G154" s="15"/>
      <c r="H154" s="15"/>
      <c r="I154" s="15"/>
      <c r="J154" s="15"/>
      <c r="K154" s="15"/>
      <c r="L154" s="15"/>
      <c r="M154" s="15"/>
      <c r="N154" s="15"/>
      <c r="O154" s="15"/>
      <c r="P154" s="70"/>
      <c r="Q154" s="80" t="str">
        <f t="shared" si="110"/>
        <v/>
      </c>
      <c r="R154" s="14"/>
      <c r="S154" s="7" t="str">
        <f t="shared" si="149"/>
        <v/>
      </c>
      <c r="T154" s="7">
        <f t="shared" si="150"/>
        <v>0</v>
      </c>
      <c r="U154" s="2">
        <f t="shared" si="113"/>
        <v>0</v>
      </c>
      <c r="V154" s="2" t="str">
        <f t="shared" si="151"/>
        <v/>
      </c>
      <c r="W154" s="2" t="str">
        <f t="shared" si="152"/>
        <v/>
      </c>
      <c r="X154" s="2" t="str">
        <f t="shared" si="153"/>
        <v/>
      </c>
      <c r="Y154" s="2" t="str">
        <f t="shared" si="154"/>
        <v/>
      </c>
      <c r="Z154" s="2" t="str">
        <f t="shared" si="155"/>
        <v/>
      </c>
      <c r="AA154" s="2" t="str">
        <f t="shared" si="156"/>
        <v/>
      </c>
      <c r="AB154" s="2" t="str">
        <f t="shared" si="157"/>
        <v/>
      </c>
      <c r="AC154" s="2" t="str">
        <f t="shared" si="158"/>
        <v/>
      </c>
      <c r="AD154" s="2" t="str">
        <f t="shared" si="159"/>
        <v/>
      </c>
      <c r="AE154" s="2">
        <f t="shared" si="182"/>
        <v>0</v>
      </c>
      <c r="AF154" s="2" t="str">
        <f>IF(ISERROR(MATCH(V154,$U154:U154,0)),V154,"")</f>
        <v/>
      </c>
      <c r="AG154" s="2" t="str">
        <f>IF(ISERROR(MATCH(W154,$U154:V154,0)),W154,"")</f>
        <v/>
      </c>
      <c r="AH154" s="2" t="str">
        <f>IF(ISERROR(MATCH(X154,$U154:W154,0)),X154,"")</f>
        <v/>
      </c>
      <c r="AI154" s="2" t="str">
        <f>IF(ISERROR(MATCH(Y154,$U154:X154,0)),Y154,"")</f>
        <v/>
      </c>
      <c r="AJ154" s="2" t="str">
        <f>IF(ISERROR(MATCH(Z154,$U154:Y154,0)),Z154,"")</f>
        <v/>
      </c>
      <c r="AK154" s="2" t="str">
        <f>IF(ISERROR(MATCH(AA154,$U154:Z154,0)),AA154,"")</f>
        <v/>
      </c>
      <c r="AL154" s="2" t="str">
        <f>IF(ISERROR(MATCH(AB154,$U154:AA154,0)),AB154,"")</f>
        <v/>
      </c>
      <c r="AM154" s="2" t="str">
        <f>IF(ISERROR(MATCH(AC154,$U154:AB154,0)),AC154,"")</f>
        <v/>
      </c>
      <c r="AN154" s="2" t="str">
        <f>IF(ISERROR(MATCH(AD154,$U154:AC154,0)),AD154,"")</f>
        <v/>
      </c>
      <c r="AO154" s="2">
        <f t="shared" si="180"/>
        <v>0</v>
      </c>
      <c r="AP154" s="2" t="str">
        <f t="shared" si="160"/>
        <v/>
      </c>
      <c r="AQ154" s="2" t="str">
        <f t="shared" si="161"/>
        <v/>
      </c>
      <c r="AR154" s="2" t="str">
        <f t="shared" si="162"/>
        <v/>
      </c>
      <c r="AS154" s="2" t="str">
        <f t="shared" si="163"/>
        <v/>
      </c>
      <c r="AT154" s="2" t="str">
        <f t="shared" si="164"/>
        <v/>
      </c>
      <c r="AU154" s="2" t="str">
        <f t="shared" si="165"/>
        <v/>
      </c>
      <c r="AV154" s="2" t="str">
        <f t="shared" si="166"/>
        <v/>
      </c>
      <c r="AW154" s="2" t="str">
        <f t="shared" si="167"/>
        <v/>
      </c>
      <c r="AX154" s="2" t="str">
        <f t="shared" si="168"/>
        <v/>
      </c>
      <c r="AY154" s="60" t="str">
        <f t="shared" si="169"/>
        <v/>
      </c>
      <c r="AZ154" s="60" t="str">
        <f t="shared" si="170"/>
        <v/>
      </c>
      <c r="BA154" s="60" t="str">
        <f t="shared" si="171"/>
        <v/>
      </c>
      <c r="BB154" s="60" t="str">
        <f t="shared" si="172"/>
        <v/>
      </c>
      <c r="BC154" s="60" t="str">
        <f t="shared" si="173"/>
        <v/>
      </c>
      <c r="BD154" s="60" t="str">
        <f t="shared" si="174"/>
        <v/>
      </c>
      <c r="BE154" s="60" t="str">
        <f t="shared" si="175"/>
        <v/>
      </c>
      <c r="BF154" s="60" t="str">
        <f t="shared" si="176"/>
        <v/>
      </c>
      <c r="BG154" s="60" t="str">
        <f t="shared" si="177"/>
        <v/>
      </c>
      <c r="BH154" s="37" t="str">
        <f t="shared" si="178"/>
        <v>ES</v>
      </c>
      <c r="BI154" s="37" t="str">
        <f t="shared" si="181"/>
        <v>0-ES</v>
      </c>
    </row>
    <row r="155" spans="1:61" ht="21" customHeight="1" x14ac:dyDescent="0.25">
      <c r="A155" s="12">
        <v>150</v>
      </c>
      <c r="B155" s="83"/>
      <c r="C155" s="77" t="str">
        <f t="shared" si="179"/>
        <v/>
      </c>
      <c r="D155" s="77" t="str">
        <f t="shared" si="146"/>
        <v/>
      </c>
      <c r="E155" s="78" t="str">
        <f t="shared" si="147"/>
        <v/>
      </c>
      <c r="F155" s="79" t="str">
        <f t="shared" si="148"/>
        <v/>
      </c>
      <c r="G155" s="15"/>
      <c r="H155" s="15"/>
      <c r="I155" s="15"/>
      <c r="J155" s="15"/>
      <c r="K155" s="15"/>
      <c r="L155" s="15"/>
      <c r="M155" s="15"/>
      <c r="N155" s="15"/>
      <c r="O155" s="15"/>
      <c r="P155" s="70"/>
      <c r="Q155" s="80" t="str">
        <f t="shared" si="110"/>
        <v/>
      </c>
      <c r="R155" s="14"/>
      <c r="S155" s="7" t="str">
        <f t="shared" si="149"/>
        <v/>
      </c>
      <c r="T155" s="7">
        <f t="shared" si="150"/>
        <v>0</v>
      </c>
      <c r="U155" s="2">
        <f t="shared" si="113"/>
        <v>0</v>
      </c>
      <c r="V155" s="2" t="str">
        <f t="shared" si="151"/>
        <v/>
      </c>
      <c r="W155" s="2" t="str">
        <f t="shared" si="152"/>
        <v/>
      </c>
      <c r="X155" s="2" t="str">
        <f t="shared" si="153"/>
        <v/>
      </c>
      <c r="Y155" s="2" t="str">
        <f t="shared" si="154"/>
        <v/>
      </c>
      <c r="Z155" s="2" t="str">
        <f t="shared" si="155"/>
        <v/>
      </c>
      <c r="AA155" s="2" t="str">
        <f t="shared" si="156"/>
        <v/>
      </c>
      <c r="AB155" s="2" t="str">
        <f t="shared" si="157"/>
        <v/>
      </c>
      <c r="AC155" s="2" t="str">
        <f t="shared" si="158"/>
        <v/>
      </c>
      <c r="AD155" s="2" t="str">
        <f t="shared" si="159"/>
        <v/>
      </c>
      <c r="AE155" s="2">
        <f t="shared" si="182"/>
        <v>0</v>
      </c>
      <c r="AF155" s="2" t="str">
        <f>IF(ISERROR(MATCH(V155,$U155:U155,0)),V155,"")</f>
        <v/>
      </c>
      <c r="AG155" s="2" t="str">
        <f>IF(ISERROR(MATCH(W155,$U155:V155,0)),W155,"")</f>
        <v/>
      </c>
      <c r="AH155" s="2" t="str">
        <f>IF(ISERROR(MATCH(X155,$U155:W155,0)),X155,"")</f>
        <v/>
      </c>
      <c r="AI155" s="2" t="str">
        <f>IF(ISERROR(MATCH(Y155,$U155:X155,0)),Y155,"")</f>
        <v/>
      </c>
      <c r="AJ155" s="2" t="str">
        <f>IF(ISERROR(MATCH(Z155,$U155:Y155,0)),Z155,"")</f>
        <v/>
      </c>
      <c r="AK155" s="2" t="str">
        <f>IF(ISERROR(MATCH(AA155,$U155:Z155,0)),AA155,"")</f>
        <v/>
      </c>
      <c r="AL155" s="2" t="str">
        <f>IF(ISERROR(MATCH(AB155,$U155:AA155,0)),AB155,"")</f>
        <v/>
      </c>
      <c r="AM155" s="2" t="str">
        <f>IF(ISERROR(MATCH(AC155,$U155:AB155,0)),AC155,"")</f>
        <v/>
      </c>
      <c r="AN155" s="2" t="str">
        <f>IF(ISERROR(MATCH(AD155,$U155:AC155,0)),AD155,"")</f>
        <v/>
      </c>
      <c r="AO155" s="2">
        <f t="shared" si="180"/>
        <v>0</v>
      </c>
      <c r="AP155" s="2" t="str">
        <f t="shared" si="160"/>
        <v/>
      </c>
      <c r="AQ155" s="2" t="str">
        <f t="shared" si="161"/>
        <v/>
      </c>
      <c r="AR155" s="2" t="str">
        <f t="shared" si="162"/>
        <v/>
      </c>
      <c r="AS155" s="2" t="str">
        <f t="shared" si="163"/>
        <v/>
      </c>
      <c r="AT155" s="2" t="str">
        <f t="shared" si="164"/>
        <v/>
      </c>
      <c r="AU155" s="2" t="str">
        <f t="shared" si="165"/>
        <v/>
      </c>
      <c r="AV155" s="2" t="str">
        <f t="shared" si="166"/>
        <v/>
      </c>
      <c r="AW155" s="2" t="str">
        <f t="shared" si="167"/>
        <v/>
      </c>
      <c r="AX155" s="2" t="str">
        <f t="shared" si="168"/>
        <v/>
      </c>
      <c r="AY155" s="60" t="str">
        <f t="shared" si="169"/>
        <v/>
      </c>
      <c r="AZ155" s="60" t="str">
        <f t="shared" si="170"/>
        <v/>
      </c>
      <c r="BA155" s="60" t="str">
        <f t="shared" si="171"/>
        <v/>
      </c>
      <c r="BB155" s="60" t="str">
        <f t="shared" si="172"/>
        <v/>
      </c>
      <c r="BC155" s="60" t="str">
        <f t="shared" si="173"/>
        <v/>
      </c>
      <c r="BD155" s="60" t="str">
        <f t="shared" si="174"/>
        <v/>
      </c>
      <c r="BE155" s="60" t="str">
        <f t="shared" si="175"/>
        <v/>
      </c>
      <c r="BF155" s="60" t="str">
        <f t="shared" si="176"/>
        <v/>
      </c>
      <c r="BG155" s="60" t="str">
        <f t="shared" si="177"/>
        <v/>
      </c>
      <c r="BH155" s="37" t="str">
        <f t="shared" si="178"/>
        <v>ET</v>
      </c>
      <c r="BI155" s="37" t="str">
        <f t="shared" si="181"/>
        <v>0-ET</v>
      </c>
    </row>
    <row r="156" spans="1:61" ht="21" customHeight="1" x14ac:dyDescent="0.25">
      <c r="A156" s="12">
        <v>151</v>
      </c>
      <c r="B156" s="83"/>
      <c r="C156" s="77" t="str">
        <f t="shared" si="179"/>
        <v/>
      </c>
      <c r="D156" s="77" t="str">
        <f t="shared" si="146"/>
        <v/>
      </c>
      <c r="E156" s="78" t="str">
        <f t="shared" si="147"/>
        <v/>
      </c>
      <c r="F156" s="79" t="str">
        <f t="shared" si="148"/>
        <v/>
      </c>
      <c r="G156" s="15"/>
      <c r="H156" s="15"/>
      <c r="I156" s="15"/>
      <c r="J156" s="15"/>
      <c r="K156" s="15"/>
      <c r="L156" s="15"/>
      <c r="M156" s="15"/>
      <c r="N156" s="15"/>
      <c r="O156" s="15"/>
      <c r="P156" s="70"/>
      <c r="Q156" s="80" t="str">
        <f t="shared" si="110"/>
        <v/>
      </c>
      <c r="R156" s="14"/>
      <c r="S156" s="7" t="str">
        <f t="shared" si="149"/>
        <v/>
      </c>
      <c r="T156" s="7">
        <f t="shared" si="150"/>
        <v>0</v>
      </c>
      <c r="U156" s="2">
        <f t="shared" si="113"/>
        <v>0</v>
      </c>
      <c r="V156" s="2" t="str">
        <f t="shared" si="151"/>
        <v/>
      </c>
      <c r="W156" s="2" t="str">
        <f t="shared" si="152"/>
        <v/>
      </c>
      <c r="X156" s="2" t="str">
        <f t="shared" si="153"/>
        <v/>
      </c>
      <c r="Y156" s="2" t="str">
        <f t="shared" si="154"/>
        <v/>
      </c>
      <c r="Z156" s="2" t="str">
        <f t="shared" si="155"/>
        <v/>
      </c>
      <c r="AA156" s="2" t="str">
        <f t="shared" si="156"/>
        <v/>
      </c>
      <c r="AB156" s="2" t="str">
        <f t="shared" si="157"/>
        <v/>
      </c>
      <c r="AC156" s="2" t="str">
        <f t="shared" si="158"/>
        <v/>
      </c>
      <c r="AD156" s="2" t="str">
        <f t="shared" si="159"/>
        <v/>
      </c>
      <c r="AE156" s="2">
        <f t="shared" si="182"/>
        <v>0</v>
      </c>
      <c r="AF156" s="2" t="str">
        <f>IF(ISERROR(MATCH(V156,$U156:U156,0)),V156,"")</f>
        <v/>
      </c>
      <c r="AG156" s="2" t="str">
        <f>IF(ISERROR(MATCH(W156,$U156:V156,0)),W156,"")</f>
        <v/>
      </c>
      <c r="AH156" s="2" t="str">
        <f>IF(ISERROR(MATCH(X156,$U156:W156,0)),X156,"")</f>
        <v/>
      </c>
      <c r="AI156" s="2" t="str">
        <f>IF(ISERROR(MATCH(Y156,$U156:X156,0)),Y156,"")</f>
        <v/>
      </c>
      <c r="AJ156" s="2" t="str">
        <f>IF(ISERROR(MATCH(Z156,$U156:Y156,0)),Z156,"")</f>
        <v/>
      </c>
      <c r="AK156" s="2" t="str">
        <f>IF(ISERROR(MATCH(AA156,$U156:Z156,0)),AA156,"")</f>
        <v/>
      </c>
      <c r="AL156" s="2" t="str">
        <f>IF(ISERROR(MATCH(AB156,$U156:AA156,0)),AB156,"")</f>
        <v/>
      </c>
      <c r="AM156" s="2" t="str">
        <f>IF(ISERROR(MATCH(AC156,$U156:AB156,0)),AC156,"")</f>
        <v/>
      </c>
      <c r="AN156" s="2" t="str">
        <f>IF(ISERROR(MATCH(AD156,$U156:AC156,0)),AD156,"")</f>
        <v/>
      </c>
      <c r="AO156" s="2">
        <f t="shared" si="180"/>
        <v>0</v>
      </c>
      <c r="AP156" s="2" t="str">
        <f t="shared" si="160"/>
        <v/>
      </c>
      <c r="AQ156" s="2" t="str">
        <f t="shared" si="161"/>
        <v/>
      </c>
      <c r="AR156" s="2" t="str">
        <f t="shared" si="162"/>
        <v/>
      </c>
      <c r="AS156" s="2" t="str">
        <f t="shared" si="163"/>
        <v/>
      </c>
      <c r="AT156" s="2" t="str">
        <f t="shared" si="164"/>
        <v/>
      </c>
      <c r="AU156" s="2" t="str">
        <f t="shared" si="165"/>
        <v/>
      </c>
      <c r="AV156" s="2" t="str">
        <f t="shared" si="166"/>
        <v/>
      </c>
      <c r="AW156" s="2" t="str">
        <f t="shared" si="167"/>
        <v/>
      </c>
      <c r="AX156" s="2" t="str">
        <f t="shared" si="168"/>
        <v/>
      </c>
      <c r="AY156" s="60" t="str">
        <f t="shared" si="169"/>
        <v/>
      </c>
      <c r="AZ156" s="60" t="str">
        <f t="shared" si="170"/>
        <v/>
      </c>
      <c r="BA156" s="60" t="str">
        <f t="shared" si="171"/>
        <v/>
      </c>
      <c r="BB156" s="60" t="str">
        <f t="shared" si="172"/>
        <v/>
      </c>
      <c r="BC156" s="60" t="str">
        <f t="shared" si="173"/>
        <v/>
      </c>
      <c r="BD156" s="60" t="str">
        <f t="shared" si="174"/>
        <v/>
      </c>
      <c r="BE156" s="60" t="str">
        <f t="shared" si="175"/>
        <v/>
      </c>
      <c r="BF156" s="60" t="str">
        <f t="shared" si="176"/>
        <v/>
      </c>
      <c r="BG156" s="60" t="str">
        <f t="shared" si="177"/>
        <v/>
      </c>
      <c r="BH156" s="37" t="str">
        <f t="shared" si="178"/>
        <v>EU</v>
      </c>
      <c r="BI156" s="37" t="str">
        <f t="shared" si="181"/>
        <v>0-EU</v>
      </c>
    </row>
    <row r="157" spans="1:61" ht="21" customHeight="1" x14ac:dyDescent="0.25">
      <c r="A157" s="12">
        <v>152</v>
      </c>
      <c r="B157" s="83"/>
      <c r="C157" s="77" t="str">
        <f t="shared" si="179"/>
        <v/>
      </c>
      <c r="D157" s="77" t="str">
        <f t="shared" si="146"/>
        <v/>
      </c>
      <c r="E157" s="78" t="str">
        <f t="shared" si="147"/>
        <v/>
      </c>
      <c r="F157" s="79" t="str">
        <f t="shared" si="148"/>
        <v/>
      </c>
      <c r="G157" s="15"/>
      <c r="H157" s="15"/>
      <c r="I157" s="15"/>
      <c r="J157" s="15"/>
      <c r="K157" s="15"/>
      <c r="L157" s="15"/>
      <c r="M157" s="15"/>
      <c r="N157" s="15"/>
      <c r="O157" s="15"/>
      <c r="P157" s="70"/>
      <c r="Q157" s="80" t="str">
        <f t="shared" si="110"/>
        <v/>
      </c>
      <c r="R157" s="14"/>
      <c r="S157" s="7" t="str">
        <f t="shared" si="149"/>
        <v/>
      </c>
      <c r="T157" s="7">
        <f t="shared" si="150"/>
        <v>0</v>
      </c>
      <c r="U157" s="2">
        <f t="shared" si="113"/>
        <v>0</v>
      </c>
      <c r="V157" s="2" t="str">
        <f t="shared" si="151"/>
        <v/>
      </c>
      <c r="W157" s="2" t="str">
        <f t="shared" si="152"/>
        <v/>
      </c>
      <c r="X157" s="2" t="str">
        <f t="shared" si="153"/>
        <v/>
      </c>
      <c r="Y157" s="2" t="str">
        <f t="shared" si="154"/>
        <v/>
      </c>
      <c r="Z157" s="2" t="str">
        <f t="shared" si="155"/>
        <v/>
      </c>
      <c r="AA157" s="2" t="str">
        <f t="shared" si="156"/>
        <v/>
      </c>
      <c r="AB157" s="2" t="str">
        <f t="shared" si="157"/>
        <v/>
      </c>
      <c r="AC157" s="2" t="str">
        <f t="shared" si="158"/>
        <v/>
      </c>
      <c r="AD157" s="2" t="str">
        <f t="shared" si="159"/>
        <v/>
      </c>
      <c r="AE157" s="2">
        <f t="shared" si="182"/>
        <v>0</v>
      </c>
      <c r="AF157" s="2" t="str">
        <f>IF(ISERROR(MATCH(V157,$U157:U157,0)),V157,"")</f>
        <v/>
      </c>
      <c r="AG157" s="2" t="str">
        <f>IF(ISERROR(MATCH(W157,$U157:V157,0)),W157,"")</f>
        <v/>
      </c>
      <c r="AH157" s="2" t="str">
        <f>IF(ISERROR(MATCH(X157,$U157:W157,0)),X157,"")</f>
        <v/>
      </c>
      <c r="AI157" s="2" t="str">
        <f>IF(ISERROR(MATCH(Y157,$U157:X157,0)),Y157,"")</f>
        <v/>
      </c>
      <c r="AJ157" s="2" t="str">
        <f>IF(ISERROR(MATCH(Z157,$U157:Y157,0)),Z157,"")</f>
        <v/>
      </c>
      <c r="AK157" s="2" t="str">
        <f>IF(ISERROR(MATCH(AA157,$U157:Z157,0)),AA157,"")</f>
        <v/>
      </c>
      <c r="AL157" s="2" t="str">
        <f>IF(ISERROR(MATCH(AB157,$U157:AA157,0)),AB157,"")</f>
        <v/>
      </c>
      <c r="AM157" s="2" t="str">
        <f>IF(ISERROR(MATCH(AC157,$U157:AB157,0)),AC157,"")</f>
        <v/>
      </c>
      <c r="AN157" s="2" t="str">
        <f>IF(ISERROR(MATCH(AD157,$U157:AC157,0)),AD157,"")</f>
        <v/>
      </c>
      <c r="AO157" s="2">
        <f t="shared" si="180"/>
        <v>0</v>
      </c>
      <c r="AP157" s="2" t="str">
        <f t="shared" si="160"/>
        <v/>
      </c>
      <c r="AQ157" s="2" t="str">
        <f t="shared" si="161"/>
        <v/>
      </c>
      <c r="AR157" s="2" t="str">
        <f t="shared" si="162"/>
        <v/>
      </c>
      <c r="AS157" s="2" t="str">
        <f t="shared" si="163"/>
        <v/>
      </c>
      <c r="AT157" s="2" t="str">
        <f t="shared" si="164"/>
        <v/>
      </c>
      <c r="AU157" s="2" t="str">
        <f t="shared" si="165"/>
        <v/>
      </c>
      <c r="AV157" s="2" t="str">
        <f t="shared" si="166"/>
        <v/>
      </c>
      <c r="AW157" s="2" t="str">
        <f t="shared" si="167"/>
        <v/>
      </c>
      <c r="AX157" s="2" t="str">
        <f t="shared" si="168"/>
        <v/>
      </c>
      <c r="AY157" s="60" t="str">
        <f t="shared" si="169"/>
        <v/>
      </c>
      <c r="AZ157" s="60" t="str">
        <f t="shared" si="170"/>
        <v/>
      </c>
      <c r="BA157" s="60" t="str">
        <f t="shared" si="171"/>
        <v/>
      </c>
      <c r="BB157" s="60" t="str">
        <f t="shared" si="172"/>
        <v/>
      </c>
      <c r="BC157" s="60" t="str">
        <f t="shared" si="173"/>
        <v/>
      </c>
      <c r="BD157" s="60" t="str">
        <f t="shared" si="174"/>
        <v/>
      </c>
      <c r="BE157" s="60" t="str">
        <f t="shared" si="175"/>
        <v/>
      </c>
      <c r="BF157" s="60" t="str">
        <f t="shared" si="176"/>
        <v/>
      </c>
      <c r="BG157" s="60" t="str">
        <f t="shared" si="177"/>
        <v/>
      </c>
      <c r="BH157" s="37" t="str">
        <f t="shared" si="178"/>
        <v>EV</v>
      </c>
      <c r="BI157" s="37" t="str">
        <f t="shared" si="181"/>
        <v>0-EV</v>
      </c>
    </row>
    <row r="158" spans="1:61" ht="21" customHeight="1" x14ac:dyDescent="0.25">
      <c r="A158" s="12">
        <v>153</v>
      </c>
      <c r="B158" s="83"/>
      <c r="C158" s="77" t="str">
        <f t="shared" si="179"/>
        <v/>
      </c>
      <c r="D158" s="77" t="str">
        <f t="shared" si="146"/>
        <v/>
      </c>
      <c r="E158" s="78" t="str">
        <f t="shared" si="147"/>
        <v/>
      </c>
      <c r="F158" s="79" t="str">
        <f t="shared" si="148"/>
        <v/>
      </c>
      <c r="G158" s="15"/>
      <c r="H158" s="15"/>
      <c r="I158" s="15"/>
      <c r="J158" s="15"/>
      <c r="K158" s="15"/>
      <c r="L158" s="15"/>
      <c r="M158" s="15"/>
      <c r="N158" s="15"/>
      <c r="O158" s="15"/>
      <c r="P158" s="70"/>
      <c r="Q158" s="80" t="str">
        <f t="shared" si="110"/>
        <v/>
      </c>
      <c r="R158" s="14"/>
      <c r="S158" s="7" t="str">
        <f t="shared" si="149"/>
        <v/>
      </c>
      <c r="T158" s="7">
        <f t="shared" si="150"/>
        <v>0</v>
      </c>
      <c r="U158" s="2">
        <f t="shared" si="113"/>
        <v>0</v>
      </c>
      <c r="V158" s="2" t="str">
        <f t="shared" si="151"/>
        <v/>
      </c>
      <c r="W158" s="2" t="str">
        <f t="shared" si="152"/>
        <v/>
      </c>
      <c r="X158" s="2" t="str">
        <f t="shared" si="153"/>
        <v/>
      </c>
      <c r="Y158" s="2" t="str">
        <f t="shared" si="154"/>
        <v/>
      </c>
      <c r="Z158" s="2" t="str">
        <f t="shared" si="155"/>
        <v/>
      </c>
      <c r="AA158" s="2" t="str">
        <f t="shared" si="156"/>
        <v/>
      </c>
      <c r="AB158" s="2" t="str">
        <f t="shared" si="157"/>
        <v/>
      </c>
      <c r="AC158" s="2" t="str">
        <f t="shared" si="158"/>
        <v/>
      </c>
      <c r="AD158" s="2" t="str">
        <f t="shared" si="159"/>
        <v/>
      </c>
      <c r="AE158" s="2">
        <f t="shared" si="182"/>
        <v>0</v>
      </c>
      <c r="AF158" s="2" t="str">
        <f>IF(ISERROR(MATCH(V158,$U158:U158,0)),V158,"")</f>
        <v/>
      </c>
      <c r="AG158" s="2" t="str">
        <f>IF(ISERROR(MATCH(W158,$U158:V158,0)),W158,"")</f>
        <v/>
      </c>
      <c r="AH158" s="2" t="str">
        <f>IF(ISERROR(MATCH(X158,$U158:W158,0)),X158,"")</f>
        <v/>
      </c>
      <c r="AI158" s="2" t="str">
        <f>IF(ISERROR(MATCH(Y158,$U158:X158,0)),Y158,"")</f>
        <v/>
      </c>
      <c r="AJ158" s="2" t="str">
        <f>IF(ISERROR(MATCH(Z158,$U158:Y158,0)),Z158,"")</f>
        <v/>
      </c>
      <c r="AK158" s="2" t="str">
        <f>IF(ISERROR(MATCH(AA158,$U158:Z158,0)),AA158,"")</f>
        <v/>
      </c>
      <c r="AL158" s="2" t="str">
        <f>IF(ISERROR(MATCH(AB158,$U158:AA158,0)),AB158,"")</f>
        <v/>
      </c>
      <c r="AM158" s="2" t="str">
        <f>IF(ISERROR(MATCH(AC158,$U158:AB158,0)),AC158,"")</f>
        <v/>
      </c>
      <c r="AN158" s="2" t="str">
        <f>IF(ISERROR(MATCH(AD158,$U158:AC158,0)),AD158,"")</f>
        <v/>
      </c>
      <c r="AO158" s="2">
        <f t="shared" si="180"/>
        <v>0</v>
      </c>
      <c r="AP158" s="2" t="str">
        <f t="shared" si="160"/>
        <v/>
      </c>
      <c r="AQ158" s="2" t="str">
        <f t="shared" si="161"/>
        <v/>
      </c>
      <c r="AR158" s="2" t="str">
        <f t="shared" si="162"/>
        <v/>
      </c>
      <c r="AS158" s="2" t="str">
        <f t="shared" si="163"/>
        <v/>
      </c>
      <c r="AT158" s="2" t="str">
        <f t="shared" si="164"/>
        <v/>
      </c>
      <c r="AU158" s="2" t="str">
        <f t="shared" si="165"/>
        <v/>
      </c>
      <c r="AV158" s="2" t="str">
        <f t="shared" si="166"/>
        <v/>
      </c>
      <c r="AW158" s="2" t="str">
        <f t="shared" si="167"/>
        <v/>
      </c>
      <c r="AX158" s="2" t="str">
        <f t="shared" si="168"/>
        <v/>
      </c>
      <c r="AY158" s="60" t="str">
        <f t="shared" si="169"/>
        <v/>
      </c>
      <c r="AZ158" s="60" t="str">
        <f t="shared" si="170"/>
        <v/>
      </c>
      <c r="BA158" s="60" t="str">
        <f t="shared" si="171"/>
        <v/>
      </c>
      <c r="BB158" s="60" t="str">
        <f t="shared" si="172"/>
        <v/>
      </c>
      <c r="BC158" s="60" t="str">
        <f t="shared" si="173"/>
        <v/>
      </c>
      <c r="BD158" s="60" t="str">
        <f t="shared" si="174"/>
        <v/>
      </c>
      <c r="BE158" s="60" t="str">
        <f t="shared" si="175"/>
        <v/>
      </c>
      <c r="BF158" s="60" t="str">
        <f t="shared" si="176"/>
        <v/>
      </c>
      <c r="BG158" s="60" t="str">
        <f t="shared" si="177"/>
        <v/>
      </c>
      <c r="BH158" s="37" t="str">
        <f t="shared" si="178"/>
        <v>EW</v>
      </c>
      <c r="BI158" s="37" t="str">
        <f t="shared" si="181"/>
        <v>0-EW</v>
      </c>
    </row>
    <row r="159" spans="1:61" ht="21" customHeight="1" x14ac:dyDescent="0.25">
      <c r="A159" s="12">
        <v>154</v>
      </c>
      <c r="B159" s="83"/>
      <c r="C159" s="77" t="str">
        <f t="shared" si="179"/>
        <v/>
      </c>
      <c r="D159" s="77" t="str">
        <f t="shared" si="146"/>
        <v/>
      </c>
      <c r="E159" s="78" t="str">
        <f t="shared" si="147"/>
        <v/>
      </c>
      <c r="F159" s="79" t="str">
        <f t="shared" si="148"/>
        <v/>
      </c>
      <c r="G159" s="15"/>
      <c r="H159" s="15"/>
      <c r="I159" s="15"/>
      <c r="J159" s="15"/>
      <c r="K159" s="15"/>
      <c r="L159" s="15"/>
      <c r="M159" s="15"/>
      <c r="N159" s="15"/>
      <c r="O159" s="15"/>
      <c r="P159" s="70"/>
      <c r="Q159" s="80" t="str">
        <f t="shared" si="110"/>
        <v/>
      </c>
      <c r="R159" s="14"/>
      <c r="S159" s="7" t="str">
        <f t="shared" si="149"/>
        <v/>
      </c>
      <c r="T159" s="7">
        <f t="shared" si="150"/>
        <v>0</v>
      </c>
      <c r="U159" s="2">
        <f t="shared" si="113"/>
        <v>0</v>
      </c>
      <c r="V159" s="2" t="str">
        <f t="shared" si="151"/>
        <v/>
      </c>
      <c r="W159" s="2" t="str">
        <f t="shared" si="152"/>
        <v/>
      </c>
      <c r="X159" s="2" t="str">
        <f t="shared" si="153"/>
        <v/>
      </c>
      <c r="Y159" s="2" t="str">
        <f t="shared" si="154"/>
        <v/>
      </c>
      <c r="Z159" s="2" t="str">
        <f t="shared" si="155"/>
        <v/>
      </c>
      <c r="AA159" s="2" t="str">
        <f t="shared" si="156"/>
        <v/>
      </c>
      <c r="AB159" s="2" t="str">
        <f t="shared" si="157"/>
        <v/>
      </c>
      <c r="AC159" s="2" t="str">
        <f t="shared" si="158"/>
        <v/>
      </c>
      <c r="AD159" s="2" t="str">
        <f t="shared" si="159"/>
        <v/>
      </c>
      <c r="AE159" s="2">
        <f t="shared" si="182"/>
        <v>0</v>
      </c>
      <c r="AF159" s="2" t="str">
        <f>IF(ISERROR(MATCH(V159,$U159:U159,0)),V159,"")</f>
        <v/>
      </c>
      <c r="AG159" s="2" t="str">
        <f>IF(ISERROR(MATCH(W159,$U159:V159,0)),W159,"")</f>
        <v/>
      </c>
      <c r="AH159" s="2" t="str">
        <f>IF(ISERROR(MATCH(X159,$U159:W159,0)),X159,"")</f>
        <v/>
      </c>
      <c r="AI159" s="2" t="str">
        <f>IF(ISERROR(MATCH(Y159,$U159:X159,0)),Y159,"")</f>
        <v/>
      </c>
      <c r="AJ159" s="2" t="str">
        <f>IF(ISERROR(MATCH(Z159,$U159:Y159,0)),Z159,"")</f>
        <v/>
      </c>
      <c r="AK159" s="2" t="str">
        <f>IF(ISERROR(MATCH(AA159,$U159:Z159,0)),AA159,"")</f>
        <v/>
      </c>
      <c r="AL159" s="2" t="str">
        <f>IF(ISERROR(MATCH(AB159,$U159:AA159,0)),AB159,"")</f>
        <v/>
      </c>
      <c r="AM159" s="2" t="str">
        <f>IF(ISERROR(MATCH(AC159,$U159:AB159,0)),AC159,"")</f>
        <v/>
      </c>
      <c r="AN159" s="2" t="str">
        <f>IF(ISERROR(MATCH(AD159,$U159:AC159,0)),AD159,"")</f>
        <v/>
      </c>
      <c r="AO159" s="2">
        <f t="shared" si="180"/>
        <v>0</v>
      </c>
      <c r="AP159" s="2" t="str">
        <f t="shared" si="160"/>
        <v/>
      </c>
      <c r="AQ159" s="2" t="str">
        <f t="shared" si="161"/>
        <v/>
      </c>
      <c r="AR159" s="2" t="str">
        <f t="shared" si="162"/>
        <v/>
      </c>
      <c r="AS159" s="2" t="str">
        <f t="shared" si="163"/>
        <v/>
      </c>
      <c r="AT159" s="2" t="str">
        <f t="shared" si="164"/>
        <v/>
      </c>
      <c r="AU159" s="2" t="str">
        <f t="shared" si="165"/>
        <v/>
      </c>
      <c r="AV159" s="2" t="str">
        <f t="shared" si="166"/>
        <v/>
      </c>
      <c r="AW159" s="2" t="str">
        <f t="shared" si="167"/>
        <v/>
      </c>
      <c r="AX159" s="2" t="str">
        <f t="shared" si="168"/>
        <v/>
      </c>
      <c r="AY159" s="60" t="str">
        <f t="shared" si="169"/>
        <v/>
      </c>
      <c r="AZ159" s="60" t="str">
        <f t="shared" si="170"/>
        <v/>
      </c>
      <c r="BA159" s="60" t="str">
        <f t="shared" si="171"/>
        <v/>
      </c>
      <c r="BB159" s="60" t="str">
        <f t="shared" si="172"/>
        <v/>
      </c>
      <c r="BC159" s="60" t="str">
        <f t="shared" si="173"/>
        <v/>
      </c>
      <c r="BD159" s="60" t="str">
        <f t="shared" si="174"/>
        <v/>
      </c>
      <c r="BE159" s="60" t="str">
        <f t="shared" si="175"/>
        <v/>
      </c>
      <c r="BF159" s="60" t="str">
        <f t="shared" si="176"/>
        <v/>
      </c>
      <c r="BG159" s="60" t="str">
        <f t="shared" si="177"/>
        <v/>
      </c>
      <c r="BH159" s="37" t="str">
        <f t="shared" si="178"/>
        <v>EX</v>
      </c>
      <c r="BI159" s="37" t="str">
        <f t="shared" si="181"/>
        <v>0-EX</v>
      </c>
    </row>
    <row r="160" spans="1:61" ht="21" customHeight="1" x14ac:dyDescent="0.25">
      <c r="A160" s="12">
        <v>155</v>
      </c>
      <c r="B160" s="83"/>
      <c r="C160" s="77" t="str">
        <f t="shared" si="179"/>
        <v/>
      </c>
      <c r="D160" s="77" t="str">
        <f t="shared" si="146"/>
        <v/>
      </c>
      <c r="E160" s="78" t="str">
        <f t="shared" si="147"/>
        <v/>
      </c>
      <c r="F160" s="79" t="str">
        <f t="shared" si="148"/>
        <v/>
      </c>
      <c r="G160" s="15"/>
      <c r="H160" s="15"/>
      <c r="I160" s="15"/>
      <c r="J160" s="15"/>
      <c r="K160" s="15"/>
      <c r="L160" s="15"/>
      <c r="M160" s="15"/>
      <c r="N160" s="15"/>
      <c r="O160" s="15"/>
      <c r="P160" s="70"/>
      <c r="Q160" s="80" t="str">
        <f t="shared" si="110"/>
        <v/>
      </c>
      <c r="R160" s="14"/>
      <c r="S160" s="7" t="str">
        <f t="shared" si="149"/>
        <v/>
      </c>
      <c r="T160" s="7">
        <f t="shared" si="150"/>
        <v>0</v>
      </c>
      <c r="U160" s="2">
        <f t="shared" si="113"/>
        <v>0</v>
      </c>
      <c r="V160" s="2" t="str">
        <f t="shared" si="151"/>
        <v/>
      </c>
      <c r="W160" s="2" t="str">
        <f t="shared" si="152"/>
        <v/>
      </c>
      <c r="X160" s="2" t="str">
        <f t="shared" si="153"/>
        <v/>
      </c>
      <c r="Y160" s="2" t="str">
        <f t="shared" si="154"/>
        <v/>
      </c>
      <c r="Z160" s="2" t="str">
        <f t="shared" si="155"/>
        <v/>
      </c>
      <c r="AA160" s="2" t="str">
        <f t="shared" si="156"/>
        <v/>
      </c>
      <c r="AB160" s="2" t="str">
        <f t="shared" si="157"/>
        <v/>
      </c>
      <c r="AC160" s="2" t="str">
        <f t="shared" si="158"/>
        <v/>
      </c>
      <c r="AD160" s="2" t="str">
        <f t="shared" si="159"/>
        <v/>
      </c>
      <c r="AE160" s="2">
        <f t="shared" si="182"/>
        <v>0</v>
      </c>
      <c r="AF160" s="2" t="str">
        <f>IF(ISERROR(MATCH(V160,$U160:U160,0)),V160,"")</f>
        <v/>
      </c>
      <c r="AG160" s="2" t="str">
        <f>IF(ISERROR(MATCH(W160,$U160:V160,0)),W160,"")</f>
        <v/>
      </c>
      <c r="AH160" s="2" t="str">
        <f>IF(ISERROR(MATCH(X160,$U160:W160,0)),X160,"")</f>
        <v/>
      </c>
      <c r="AI160" s="2" t="str">
        <f>IF(ISERROR(MATCH(Y160,$U160:X160,0)),Y160,"")</f>
        <v/>
      </c>
      <c r="AJ160" s="2" t="str">
        <f>IF(ISERROR(MATCH(Z160,$U160:Y160,0)),Z160,"")</f>
        <v/>
      </c>
      <c r="AK160" s="2" t="str">
        <f>IF(ISERROR(MATCH(AA160,$U160:Z160,0)),AA160,"")</f>
        <v/>
      </c>
      <c r="AL160" s="2" t="str">
        <f>IF(ISERROR(MATCH(AB160,$U160:AA160,0)),AB160,"")</f>
        <v/>
      </c>
      <c r="AM160" s="2" t="str">
        <f>IF(ISERROR(MATCH(AC160,$U160:AB160,0)),AC160,"")</f>
        <v/>
      </c>
      <c r="AN160" s="2" t="str">
        <f>IF(ISERROR(MATCH(AD160,$U160:AC160,0)),AD160,"")</f>
        <v/>
      </c>
      <c r="AO160" s="2">
        <f t="shared" si="180"/>
        <v>0</v>
      </c>
      <c r="AP160" s="2" t="str">
        <f t="shared" si="160"/>
        <v/>
      </c>
      <c r="AQ160" s="2" t="str">
        <f t="shared" si="161"/>
        <v/>
      </c>
      <c r="AR160" s="2" t="str">
        <f t="shared" si="162"/>
        <v/>
      </c>
      <c r="AS160" s="2" t="str">
        <f t="shared" si="163"/>
        <v/>
      </c>
      <c r="AT160" s="2" t="str">
        <f t="shared" si="164"/>
        <v/>
      </c>
      <c r="AU160" s="2" t="str">
        <f t="shared" si="165"/>
        <v/>
      </c>
      <c r="AV160" s="2" t="str">
        <f t="shared" si="166"/>
        <v/>
      </c>
      <c r="AW160" s="2" t="str">
        <f t="shared" si="167"/>
        <v/>
      </c>
      <c r="AX160" s="2" t="str">
        <f t="shared" si="168"/>
        <v/>
      </c>
      <c r="AY160" s="60" t="str">
        <f t="shared" si="169"/>
        <v/>
      </c>
      <c r="AZ160" s="60" t="str">
        <f t="shared" si="170"/>
        <v/>
      </c>
      <c r="BA160" s="60" t="str">
        <f t="shared" si="171"/>
        <v/>
      </c>
      <c r="BB160" s="60" t="str">
        <f t="shared" si="172"/>
        <v/>
      </c>
      <c r="BC160" s="60" t="str">
        <f t="shared" si="173"/>
        <v/>
      </c>
      <c r="BD160" s="60" t="str">
        <f t="shared" si="174"/>
        <v/>
      </c>
      <c r="BE160" s="60" t="str">
        <f t="shared" si="175"/>
        <v/>
      </c>
      <c r="BF160" s="60" t="str">
        <f t="shared" si="176"/>
        <v/>
      </c>
      <c r="BG160" s="60" t="str">
        <f t="shared" si="177"/>
        <v/>
      </c>
      <c r="BH160" s="37" t="str">
        <f t="shared" si="178"/>
        <v>EY</v>
      </c>
      <c r="BI160" s="37" t="str">
        <f t="shared" si="181"/>
        <v>0-EY</v>
      </c>
    </row>
    <row r="161" spans="1:61" ht="21" customHeight="1" x14ac:dyDescent="0.25">
      <c r="A161" s="12">
        <v>156</v>
      </c>
      <c r="B161" s="83"/>
      <c r="C161" s="77" t="str">
        <f t="shared" si="179"/>
        <v/>
      </c>
      <c r="D161" s="77" t="str">
        <f t="shared" si="146"/>
        <v/>
      </c>
      <c r="E161" s="78" t="str">
        <f t="shared" si="147"/>
        <v/>
      </c>
      <c r="F161" s="79" t="str">
        <f t="shared" si="148"/>
        <v/>
      </c>
      <c r="G161" s="15"/>
      <c r="H161" s="15"/>
      <c r="I161" s="15"/>
      <c r="J161" s="15"/>
      <c r="K161" s="15"/>
      <c r="L161" s="15"/>
      <c r="M161" s="15"/>
      <c r="N161" s="15"/>
      <c r="O161" s="15"/>
      <c r="P161" s="70"/>
      <c r="Q161" s="80" t="str">
        <f t="shared" si="110"/>
        <v/>
      </c>
      <c r="R161" s="14"/>
      <c r="S161" s="7" t="str">
        <f t="shared" si="149"/>
        <v/>
      </c>
      <c r="T161" s="7">
        <f t="shared" si="150"/>
        <v>0</v>
      </c>
      <c r="U161" s="2">
        <f t="shared" si="113"/>
        <v>0</v>
      </c>
      <c r="V161" s="2" t="str">
        <f t="shared" si="151"/>
        <v/>
      </c>
      <c r="W161" s="2" t="str">
        <f t="shared" si="152"/>
        <v/>
      </c>
      <c r="X161" s="2" t="str">
        <f t="shared" si="153"/>
        <v/>
      </c>
      <c r="Y161" s="2" t="str">
        <f t="shared" si="154"/>
        <v/>
      </c>
      <c r="Z161" s="2" t="str">
        <f t="shared" si="155"/>
        <v/>
      </c>
      <c r="AA161" s="2" t="str">
        <f t="shared" si="156"/>
        <v/>
      </c>
      <c r="AB161" s="2" t="str">
        <f t="shared" si="157"/>
        <v/>
      </c>
      <c r="AC161" s="2" t="str">
        <f t="shared" si="158"/>
        <v/>
      </c>
      <c r="AD161" s="2" t="str">
        <f t="shared" si="159"/>
        <v/>
      </c>
      <c r="AE161" s="2">
        <f t="shared" si="182"/>
        <v>0</v>
      </c>
      <c r="AF161" s="2" t="str">
        <f>IF(ISERROR(MATCH(V161,$U161:U161,0)),V161,"")</f>
        <v/>
      </c>
      <c r="AG161" s="2" t="str">
        <f>IF(ISERROR(MATCH(W161,$U161:V161,0)),W161,"")</f>
        <v/>
      </c>
      <c r="AH161" s="2" t="str">
        <f>IF(ISERROR(MATCH(X161,$U161:W161,0)),X161,"")</f>
        <v/>
      </c>
      <c r="AI161" s="2" t="str">
        <f>IF(ISERROR(MATCH(Y161,$U161:X161,0)),Y161,"")</f>
        <v/>
      </c>
      <c r="AJ161" s="2" t="str">
        <f>IF(ISERROR(MATCH(Z161,$U161:Y161,0)),Z161,"")</f>
        <v/>
      </c>
      <c r="AK161" s="2" t="str">
        <f>IF(ISERROR(MATCH(AA161,$U161:Z161,0)),AA161,"")</f>
        <v/>
      </c>
      <c r="AL161" s="2" t="str">
        <f>IF(ISERROR(MATCH(AB161,$U161:AA161,0)),AB161,"")</f>
        <v/>
      </c>
      <c r="AM161" s="2" t="str">
        <f>IF(ISERROR(MATCH(AC161,$U161:AB161,0)),AC161,"")</f>
        <v/>
      </c>
      <c r="AN161" s="2" t="str">
        <f>IF(ISERROR(MATCH(AD161,$U161:AC161,0)),AD161,"")</f>
        <v/>
      </c>
      <c r="AO161" s="2">
        <f t="shared" si="180"/>
        <v>0</v>
      </c>
      <c r="AP161" s="2" t="str">
        <f t="shared" si="160"/>
        <v/>
      </c>
      <c r="AQ161" s="2" t="str">
        <f t="shared" si="161"/>
        <v/>
      </c>
      <c r="AR161" s="2" t="str">
        <f t="shared" si="162"/>
        <v/>
      </c>
      <c r="AS161" s="2" t="str">
        <f t="shared" si="163"/>
        <v/>
      </c>
      <c r="AT161" s="2" t="str">
        <f t="shared" si="164"/>
        <v/>
      </c>
      <c r="AU161" s="2" t="str">
        <f t="shared" si="165"/>
        <v/>
      </c>
      <c r="AV161" s="2" t="str">
        <f t="shared" si="166"/>
        <v/>
      </c>
      <c r="AW161" s="2" t="str">
        <f t="shared" si="167"/>
        <v/>
      </c>
      <c r="AX161" s="2" t="str">
        <f t="shared" si="168"/>
        <v/>
      </c>
      <c r="AY161" s="60" t="str">
        <f t="shared" si="169"/>
        <v/>
      </c>
      <c r="AZ161" s="60" t="str">
        <f t="shared" si="170"/>
        <v/>
      </c>
      <c r="BA161" s="60" t="str">
        <f t="shared" si="171"/>
        <v/>
      </c>
      <c r="BB161" s="60" t="str">
        <f t="shared" si="172"/>
        <v/>
      </c>
      <c r="BC161" s="60" t="str">
        <f t="shared" si="173"/>
        <v/>
      </c>
      <c r="BD161" s="60" t="str">
        <f t="shared" si="174"/>
        <v/>
      </c>
      <c r="BE161" s="60" t="str">
        <f t="shared" si="175"/>
        <v/>
      </c>
      <c r="BF161" s="60" t="str">
        <f t="shared" si="176"/>
        <v/>
      </c>
      <c r="BG161" s="60" t="str">
        <f t="shared" si="177"/>
        <v/>
      </c>
      <c r="BH161" s="37" t="str">
        <f t="shared" si="178"/>
        <v>EZ</v>
      </c>
      <c r="BI161" s="37" t="str">
        <f t="shared" si="181"/>
        <v>0-EZ</v>
      </c>
    </row>
    <row r="162" spans="1:61" ht="21" customHeight="1" x14ac:dyDescent="0.25">
      <c r="A162" s="12">
        <v>157</v>
      </c>
      <c r="B162" s="83"/>
      <c r="C162" s="77" t="str">
        <f t="shared" si="179"/>
        <v/>
      </c>
      <c r="D162" s="77" t="str">
        <f t="shared" si="146"/>
        <v/>
      </c>
      <c r="E162" s="78" t="str">
        <f t="shared" si="147"/>
        <v/>
      </c>
      <c r="F162" s="79" t="str">
        <f t="shared" si="148"/>
        <v/>
      </c>
      <c r="G162" s="15"/>
      <c r="H162" s="15"/>
      <c r="I162" s="15"/>
      <c r="J162" s="15"/>
      <c r="K162" s="15"/>
      <c r="L162" s="15"/>
      <c r="M162" s="15"/>
      <c r="N162" s="15"/>
      <c r="O162" s="15"/>
      <c r="P162" s="70"/>
      <c r="Q162" s="80" t="str">
        <f t="shared" si="110"/>
        <v/>
      </c>
      <c r="R162" s="14"/>
      <c r="S162" s="7" t="str">
        <f t="shared" si="149"/>
        <v/>
      </c>
      <c r="T162" s="7">
        <f t="shared" si="150"/>
        <v>0</v>
      </c>
      <c r="U162" s="2">
        <f t="shared" si="113"/>
        <v>0</v>
      </c>
      <c r="V162" s="2" t="str">
        <f t="shared" si="151"/>
        <v/>
      </c>
      <c r="W162" s="2" t="str">
        <f t="shared" si="152"/>
        <v/>
      </c>
      <c r="X162" s="2" t="str">
        <f t="shared" si="153"/>
        <v/>
      </c>
      <c r="Y162" s="2" t="str">
        <f t="shared" si="154"/>
        <v/>
      </c>
      <c r="Z162" s="2" t="str">
        <f t="shared" si="155"/>
        <v/>
      </c>
      <c r="AA162" s="2" t="str">
        <f t="shared" si="156"/>
        <v/>
      </c>
      <c r="AB162" s="2" t="str">
        <f t="shared" si="157"/>
        <v/>
      </c>
      <c r="AC162" s="2" t="str">
        <f t="shared" si="158"/>
        <v/>
      </c>
      <c r="AD162" s="2" t="str">
        <f t="shared" si="159"/>
        <v/>
      </c>
      <c r="AE162" s="2">
        <f t="shared" si="182"/>
        <v>0</v>
      </c>
      <c r="AF162" s="2" t="str">
        <f>IF(ISERROR(MATCH(V162,$U162:U162,0)),V162,"")</f>
        <v/>
      </c>
      <c r="AG162" s="2" t="str">
        <f>IF(ISERROR(MATCH(W162,$U162:V162,0)),W162,"")</f>
        <v/>
      </c>
      <c r="AH162" s="2" t="str">
        <f>IF(ISERROR(MATCH(X162,$U162:W162,0)),X162,"")</f>
        <v/>
      </c>
      <c r="AI162" s="2" t="str">
        <f>IF(ISERROR(MATCH(Y162,$U162:X162,0)),Y162,"")</f>
        <v/>
      </c>
      <c r="AJ162" s="2" t="str">
        <f>IF(ISERROR(MATCH(Z162,$U162:Y162,0)),Z162,"")</f>
        <v/>
      </c>
      <c r="AK162" s="2" t="str">
        <f>IF(ISERROR(MATCH(AA162,$U162:Z162,0)),AA162,"")</f>
        <v/>
      </c>
      <c r="AL162" s="2" t="str">
        <f>IF(ISERROR(MATCH(AB162,$U162:AA162,0)),AB162,"")</f>
        <v/>
      </c>
      <c r="AM162" s="2" t="str">
        <f>IF(ISERROR(MATCH(AC162,$U162:AB162,0)),AC162,"")</f>
        <v/>
      </c>
      <c r="AN162" s="2" t="str">
        <f>IF(ISERROR(MATCH(AD162,$U162:AC162,0)),AD162,"")</f>
        <v/>
      </c>
      <c r="AO162" s="2">
        <f t="shared" si="180"/>
        <v>0</v>
      </c>
      <c r="AP162" s="2" t="str">
        <f t="shared" si="160"/>
        <v/>
      </c>
      <c r="AQ162" s="2" t="str">
        <f t="shared" si="161"/>
        <v/>
      </c>
      <c r="AR162" s="2" t="str">
        <f t="shared" si="162"/>
        <v/>
      </c>
      <c r="AS162" s="2" t="str">
        <f t="shared" si="163"/>
        <v/>
      </c>
      <c r="AT162" s="2" t="str">
        <f t="shared" si="164"/>
        <v/>
      </c>
      <c r="AU162" s="2" t="str">
        <f t="shared" si="165"/>
        <v/>
      </c>
      <c r="AV162" s="2" t="str">
        <f t="shared" si="166"/>
        <v/>
      </c>
      <c r="AW162" s="2" t="str">
        <f t="shared" si="167"/>
        <v/>
      </c>
      <c r="AX162" s="2" t="str">
        <f t="shared" si="168"/>
        <v/>
      </c>
      <c r="AY162" s="60" t="str">
        <f t="shared" si="169"/>
        <v/>
      </c>
      <c r="AZ162" s="60" t="str">
        <f t="shared" si="170"/>
        <v/>
      </c>
      <c r="BA162" s="60" t="str">
        <f t="shared" si="171"/>
        <v/>
      </c>
      <c r="BB162" s="60" t="str">
        <f t="shared" si="172"/>
        <v/>
      </c>
      <c r="BC162" s="60" t="str">
        <f t="shared" si="173"/>
        <v/>
      </c>
      <c r="BD162" s="60" t="str">
        <f t="shared" si="174"/>
        <v/>
      </c>
      <c r="BE162" s="60" t="str">
        <f t="shared" si="175"/>
        <v/>
      </c>
      <c r="BF162" s="60" t="str">
        <f t="shared" si="176"/>
        <v/>
      </c>
      <c r="BG162" s="60" t="str">
        <f t="shared" si="177"/>
        <v/>
      </c>
      <c r="BH162" s="37" t="str">
        <f t="shared" si="178"/>
        <v>FA</v>
      </c>
      <c r="BI162" s="37" t="str">
        <f t="shared" si="181"/>
        <v>0-FA</v>
      </c>
    </row>
    <row r="163" spans="1:61" ht="21" customHeight="1" x14ac:dyDescent="0.25">
      <c r="A163" s="12">
        <v>158</v>
      </c>
      <c r="B163" s="83"/>
      <c r="C163" s="77" t="str">
        <f t="shared" si="179"/>
        <v/>
      </c>
      <c r="D163" s="77" t="str">
        <f t="shared" si="146"/>
        <v/>
      </c>
      <c r="E163" s="78" t="str">
        <f t="shared" si="147"/>
        <v/>
      </c>
      <c r="F163" s="79" t="str">
        <f t="shared" si="148"/>
        <v/>
      </c>
      <c r="G163" s="15"/>
      <c r="H163" s="15"/>
      <c r="I163" s="15"/>
      <c r="J163" s="15"/>
      <c r="K163" s="15"/>
      <c r="L163" s="15"/>
      <c r="M163" s="15"/>
      <c r="N163" s="15"/>
      <c r="O163" s="15"/>
      <c r="P163" s="70"/>
      <c r="Q163" s="80" t="str">
        <f t="shared" si="110"/>
        <v/>
      </c>
      <c r="R163" s="14"/>
      <c r="S163" s="7" t="str">
        <f t="shared" si="149"/>
        <v/>
      </c>
      <c r="T163" s="7">
        <f t="shared" si="150"/>
        <v>0</v>
      </c>
      <c r="U163" s="2">
        <f t="shared" si="113"/>
        <v>0</v>
      </c>
      <c r="V163" s="2" t="str">
        <f t="shared" si="151"/>
        <v/>
      </c>
      <c r="W163" s="2" t="str">
        <f t="shared" si="152"/>
        <v/>
      </c>
      <c r="X163" s="2" t="str">
        <f t="shared" si="153"/>
        <v/>
      </c>
      <c r="Y163" s="2" t="str">
        <f t="shared" si="154"/>
        <v/>
      </c>
      <c r="Z163" s="2" t="str">
        <f t="shared" si="155"/>
        <v/>
      </c>
      <c r="AA163" s="2" t="str">
        <f t="shared" si="156"/>
        <v/>
      </c>
      <c r="AB163" s="2" t="str">
        <f t="shared" si="157"/>
        <v/>
      </c>
      <c r="AC163" s="2" t="str">
        <f t="shared" si="158"/>
        <v/>
      </c>
      <c r="AD163" s="2" t="str">
        <f t="shared" si="159"/>
        <v/>
      </c>
      <c r="AE163" s="2">
        <f t="shared" si="182"/>
        <v>0</v>
      </c>
      <c r="AF163" s="2" t="str">
        <f>IF(ISERROR(MATCH(V163,$U163:U163,0)),V163,"")</f>
        <v/>
      </c>
      <c r="AG163" s="2" t="str">
        <f>IF(ISERROR(MATCH(W163,$U163:V163,0)),W163,"")</f>
        <v/>
      </c>
      <c r="AH163" s="2" t="str">
        <f>IF(ISERROR(MATCH(X163,$U163:W163,0)),X163,"")</f>
        <v/>
      </c>
      <c r="AI163" s="2" t="str">
        <f>IF(ISERROR(MATCH(Y163,$U163:X163,0)),Y163,"")</f>
        <v/>
      </c>
      <c r="AJ163" s="2" t="str">
        <f>IF(ISERROR(MATCH(Z163,$U163:Y163,0)),Z163,"")</f>
        <v/>
      </c>
      <c r="AK163" s="2" t="str">
        <f>IF(ISERROR(MATCH(AA163,$U163:Z163,0)),AA163,"")</f>
        <v/>
      </c>
      <c r="AL163" s="2" t="str">
        <f>IF(ISERROR(MATCH(AB163,$U163:AA163,0)),AB163,"")</f>
        <v/>
      </c>
      <c r="AM163" s="2" t="str">
        <f>IF(ISERROR(MATCH(AC163,$U163:AB163,0)),AC163,"")</f>
        <v/>
      </c>
      <c r="AN163" s="2" t="str">
        <f>IF(ISERROR(MATCH(AD163,$U163:AC163,0)),AD163,"")</f>
        <v/>
      </c>
      <c r="AO163" s="2">
        <f t="shared" si="180"/>
        <v>0</v>
      </c>
      <c r="AP163" s="2" t="str">
        <f t="shared" si="160"/>
        <v/>
      </c>
      <c r="AQ163" s="2" t="str">
        <f t="shared" si="161"/>
        <v/>
      </c>
      <c r="AR163" s="2" t="str">
        <f t="shared" si="162"/>
        <v/>
      </c>
      <c r="AS163" s="2" t="str">
        <f t="shared" si="163"/>
        <v/>
      </c>
      <c r="AT163" s="2" t="str">
        <f t="shared" si="164"/>
        <v/>
      </c>
      <c r="AU163" s="2" t="str">
        <f t="shared" si="165"/>
        <v/>
      </c>
      <c r="AV163" s="2" t="str">
        <f t="shared" si="166"/>
        <v/>
      </c>
      <c r="AW163" s="2" t="str">
        <f t="shared" si="167"/>
        <v/>
      </c>
      <c r="AX163" s="2" t="str">
        <f t="shared" si="168"/>
        <v/>
      </c>
      <c r="AY163" s="60" t="str">
        <f t="shared" si="169"/>
        <v/>
      </c>
      <c r="AZ163" s="60" t="str">
        <f t="shared" si="170"/>
        <v/>
      </c>
      <c r="BA163" s="60" t="str">
        <f t="shared" si="171"/>
        <v/>
      </c>
      <c r="BB163" s="60" t="str">
        <f t="shared" si="172"/>
        <v/>
      </c>
      <c r="BC163" s="60" t="str">
        <f t="shared" si="173"/>
        <v/>
      </c>
      <c r="BD163" s="60" t="str">
        <f t="shared" si="174"/>
        <v/>
      </c>
      <c r="BE163" s="60" t="str">
        <f t="shared" si="175"/>
        <v/>
      </c>
      <c r="BF163" s="60" t="str">
        <f t="shared" si="176"/>
        <v/>
      </c>
      <c r="BG163" s="60" t="str">
        <f t="shared" si="177"/>
        <v/>
      </c>
      <c r="BH163" s="37" t="str">
        <f t="shared" si="178"/>
        <v>FB</v>
      </c>
      <c r="BI163" s="37" t="str">
        <f t="shared" si="181"/>
        <v>0-FB</v>
      </c>
    </row>
    <row r="164" spans="1:61" ht="21" customHeight="1" x14ac:dyDescent="0.25">
      <c r="A164" s="12">
        <v>159</v>
      </c>
      <c r="B164" s="83"/>
      <c r="C164" s="77" t="str">
        <f t="shared" si="179"/>
        <v/>
      </c>
      <c r="D164" s="77" t="str">
        <f t="shared" si="146"/>
        <v/>
      </c>
      <c r="E164" s="78" t="str">
        <f t="shared" si="147"/>
        <v/>
      </c>
      <c r="F164" s="79" t="str">
        <f t="shared" si="148"/>
        <v/>
      </c>
      <c r="G164" s="15"/>
      <c r="H164" s="15"/>
      <c r="I164" s="15"/>
      <c r="J164" s="15"/>
      <c r="K164" s="15"/>
      <c r="L164" s="15"/>
      <c r="M164" s="15"/>
      <c r="N164" s="15"/>
      <c r="O164" s="15"/>
      <c r="P164" s="70"/>
      <c r="Q164" s="80" t="str">
        <f t="shared" si="110"/>
        <v/>
      </c>
      <c r="R164" s="14"/>
      <c r="S164" s="7" t="str">
        <f t="shared" si="149"/>
        <v/>
      </c>
      <c r="T164" s="7">
        <f t="shared" si="150"/>
        <v>0</v>
      </c>
      <c r="U164" s="2">
        <f t="shared" si="113"/>
        <v>0</v>
      </c>
      <c r="V164" s="2" t="str">
        <f t="shared" si="151"/>
        <v/>
      </c>
      <c r="W164" s="2" t="str">
        <f t="shared" si="152"/>
        <v/>
      </c>
      <c r="X164" s="2" t="str">
        <f t="shared" si="153"/>
        <v/>
      </c>
      <c r="Y164" s="2" t="str">
        <f t="shared" si="154"/>
        <v/>
      </c>
      <c r="Z164" s="2" t="str">
        <f t="shared" si="155"/>
        <v/>
      </c>
      <c r="AA164" s="2" t="str">
        <f t="shared" si="156"/>
        <v/>
      </c>
      <c r="AB164" s="2" t="str">
        <f t="shared" si="157"/>
        <v/>
      </c>
      <c r="AC164" s="2" t="str">
        <f t="shared" si="158"/>
        <v/>
      </c>
      <c r="AD164" s="2" t="str">
        <f t="shared" si="159"/>
        <v/>
      </c>
      <c r="AE164" s="2">
        <f t="shared" si="182"/>
        <v>0</v>
      </c>
      <c r="AF164" s="2" t="str">
        <f>IF(ISERROR(MATCH(V164,$U164:U164,0)),V164,"")</f>
        <v/>
      </c>
      <c r="AG164" s="2" t="str">
        <f>IF(ISERROR(MATCH(W164,$U164:V164,0)),W164,"")</f>
        <v/>
      </c>
      <c r="AH164" s="2" t="str">
        <f>IF(ISERROR(MATCH(X164,$U164:W164,0)),X164,"")</f>
        <v/>
      </c>
      <c r="AI164" s="2" t="str">
        <f>IF(ISERROR(MATCH(Y164,$U164:X164,0)),Y164,"")</f>
        <v/>
      </c>
      <c r="AJ164" s="2" t="str">
        <f>IF(ISERROR(MATCH(Z164,$U164:Y164,0)),Z164,"")</f>
        <v/>
      </c>
      <c r="AK164" s="2" t="str">
        <f>IF(ISERROR(MATCH(AA164,$U164:Z164,0)),AA164,"")</f>
        <v/>
      </c>
      <c r="AL164" s="2" t="str">
        <f>IF(ISERROR(MATCH(AB164,$U164:AA164,0)),AB164,"")</f>
        <v/>
      </c>
      <c r="AM164" s="2" t="str">
        <f>IF(ISERROR(MATCH(AC164,$U164:AB164,0)),AC164,"")</f>
        <v/>
      </c>
      <c r="AN164" s="2" t="str">
        <f>IF(ISERROR(MATCH(AD164,$U164:AC164,0)),AD164,"")</f>
        <v/>
      </c>
      <c r="AO164" s="2">
        <f t="shared" si="180"/>
        <v>0</v>
      </c>
      <c r="AP164" s="2" t="str">
        <f t="shared" si="160"/>
        <v/>
      </c>
      <c r="AQ164" s="2" t="str">
        <f t="shared" si="161"/>
        <v/>
      </c>
      <c r="AR164" s="2" t="str">
        <f t="shared" si="162"/>
        <v/>
      </c>
      <c r="AS164" s="2" t="str">
        <f t="shared" si="163"/>
        <v/>
      </c>
      <c r="AT164" s="2" t="str">
        <f t="shared" si="164"/>
        <v/>
      </c>
      <c r="AU164" s="2" t="str">
        <f t="shared" si="165"/>
        <v/>
      </c>
      <c r="AV164" s="2" t="str">
        <f t="shared" si="166"/>
        <v/>
      </c>
      <c r="AW164" s="2" t="str">
        <f t="shared" si="167"/>
        <v/>
      </c>
      <c r="AX164" s="2" t="str">
        <f t="shared" si="168"/>
        <v/>
      </c>
      <c r="AY164" s="60" t="str">
        <f t="shared" si="169"/>
        <v/>
      </c>
      <c r="AZ164" s="60" t="str">
        <f t="shared" si="170"/>
        <v/>
      </c>
      <c r="BA164" s="60" t="str">
        <f t="shared" si="171"/>
        <v/>
      </c>
      <c r="BB164" s="60" t="str">
        <f t="shared" si="172"/>
        <v/>
      </c>
      <c r="BC164" s="60" t="str">
        <f t="shared" si="173"/>
        <v/>
      </c>
      <c r="BD164" s="60" t="str">
        <f t="shared" si="174"/>
        <v/>
      </c>
      <c r="BE164" s="60" t="str">
        <f t="shared" si="175"/>
        <v/>
      </c>
      <c r="BF164" s="60" t="str">
        <f t="shared" si="176"/>
        <v/>
      </c>
      <c r="BG164" s="60" t="str">
        <f t="shared" si="177"/>
        <v/>
      </c>
      <c r="BH164" s="37" t="str">
        <f t="shared" si="178"/>
        <v>FC</v>
      </c>
      <c r="BI164" s="37" t="str">
        <f t="shared" si="181"/>
        <v>0-FC</v>
      </c>
    </row>
    <row r="165" spans="1:61" ht="21" customHeight="1" x14ac:dyDescent="0.25">
      <c r="A165" s="12">
        <v>160</v>
      </c>
      <c r="B165" s="83"/>
      <c r="C165" s="77" t="str">
        <f t="shared" si="179"/>
        <v/>
      </c>
      <c r="D165" s="77" t="str">
        <f t="shared" si="146"/>
        <v/>
      </c>
      <c r="E165" s="78" t="str">
        <f t="shared" si="147"/>
        <v/>
      </c>
      <c r="F165" s="79" t="str">
        <f t="shared" si="148"/>
        <v/>
      </c>
      <c r="G165" s="15"/>
      <c r="H165" s="15"/>
      <c r="I165" s="15"/>
      <c r="J165" s="15"/>
      <c r="K165" s="15"/>
      <c r="L165" s="15"/>
      <c r="M165" s="15"/>
      <c r="N165" s="15"/>
      <c r="O165" s="15"/>
      <c r="P165" s="70"/>
      <c r="Q165" s="80" t="str">
        <f t="shared" si="110"/>
        <v/>
      </c>
      <c r="R165" s="14"/>
      <c r="S165" s="7" t="str">
        <f t="shared" si="149"/>
        <v/>
      </c>
      <c r="T165" s="7">
        <f t="shared" si="150"/>
        <v>0</v>
      </c>
      <c r="U165" s="2">
        <f t="shared" si="113"/>
        <v>0</v>
      </c>
      <c r="V165" s="2" t="str">
        <f t="shared" si="151"/>
        <v/>
      </c>
      <c r="W165" s="2" t="str">
        <f t="shared" si="152"/>
        <v/>
      </c>
      <c r="X165" s="2" t="str">
        <f t="shared" si="153"/>
        <v/>
      </c>
      <c r="Y165" s="2" t="str">
        <f t="shared" si="154"/>
        <v/>
      </c>
      <c r="Z165" s="2" t="str">
        <f t="shared" si="155"/>
        <v/>
      </c>
      <c r="AA165" s="2" t="str">
        <f t="shared" si="156"/>
        <v/>
      </c>
      <c r="AB165" s="2" t="str">
        <f t="shared" si="157"/>
        <v/>
      </c>
      <c r="AC165" s="2" t="str">
        <f t="shared" si="158"/>
        <v/>
      </c>
      <c r="AD165" s="2" t="str">
        <f t="shared" si="159"/>
        <v/>
      </c>
      <c r="AE165" s="2">
        <f t="shared" si="182"/>
        <v>0</v>
      </c>
      <c r="AF165" s="2" t="str">
        <f>IF(ISERROR(MATCH(V165,$U165:U165,0)),V165,"")</f>
        <v/>
      </c>
      <c r="AG165" s="2" t="str">
        <f>IF(ISERROR(MATCH(W165,$U165:V165,0)),W165,"")</f>
        <v/>
      </c>
      <c r="AH165" s="2" t="str">
        <f>IF(ISERROR(MATCH(X165,$U165:W165,0)),X165,"")</f>
        <v/>
      </c>
      <c r="AI165" s="2" t="str">
        <f>IF(ISERROR(MATCH(Y165,$U165:X165,0)),Y165,"")</f>
        <v/>
      </c>
      <c r="AJ165" s="2" t="str">
        <f>IF(ISERROR(MATCH(Z165,$U165:Y165,0)),Z165,"")</f>
        <v/>
      </c>
      <c r="AK165" s="2" t="str">
        <f>IF(ISERROR(MATCH(AA165,$U165:Z165,0)),AA165,"")</f>
        <v/>
      </c>
      <c r="AL165" s="2" t="str">
        <f>IF(ISERROR(MATCH(AB165,$U165:AA165,0)),AB165,"")</f>
        <v/>
      </c>
      <c r="AM165" s="2" t="str">
        <f>IF(ISERROR(MATCH(AC165,$U165:AB165,0)),AC165,"")</f>
        <v/>
      </c>
      <c r="AN165" s="2" t="str">
        <f>IF(ISERROR(MATCH(AD165,$U165:AC165,0)),AD165,"")</f>
        <v/>
      </c>
      <c r="AO165" s="2">
        <f t="shared" si="180"/>
        <v>0</v>
      </c>
      <c r="AP165" s="2" t="str">
        <f t="shared" si="160"/>
        <v/>
      </c>
      <c r="AQ165" s="2" t="str">
        <f t="shared" si="161"/>
        <v/>
      </c>
      <c r="AR165" s="2" t="str">
        <f t="shared" si="162"/>
        <v/>
      </c>
      <c r="AS165" s="2" t="str">
        <f t="shared" si="163"/>
        <v/>
      </c>
      <c r="AT165" s="2" t="str">
        <f t="shared" si="164"/>
        <v/>
      </c>
      <c r="AU165" s="2" t="str">
        <f t="shared" si="165"/>
        <v/>
      </c>
      <c r="AV165" s="2" t="str">
        <f t="shared" si="166"/>
        <v/>
      </c>
      <c r="AW165" s="2" t="str">
        <f t="shared" si="167"/>
        <v/>
      </c>
      <c r="AX165" s="2" t="str">
        <f t="shared" si="168"/>
        <v/>
      </c>
      <c r="AY165" s="60" t="str">
        <f t="shared" si="169"/>
        <v/>
      </c>
      <c r="AZ165" s="60" t="str">
        <f t="shared" si="170"/>
        <v/>
      </c>
      <c r="BA165" s="60" t="str">
        <f t="shared" si="171"/>
        <v/>
      </c>
      <c r="BB165" s="60" t="str">
        <f t="shared" si="172"/>
        <v/>
      </c>
      <c r="BC165" s="60" t="str">
        <f t="shared" si="173"/>
        <v/>
      </c>
      <c r="BD165" s="60" t="str">
        <f t="shared" si="174"/>
        <v/>
      </c>
      <c r="BE165" s="60" t="str">
        <f t="shared" si="175"/>
        <v/>
      </c>
      <c r="BF165" s="60" t="str">
        <f t="shared" si="176"/>
        <v/>
      </c>
      <c r="BG165" s="60" t="str">
        <f t="shared" si="177"/>
        <v/>
      </c>
      <c r="BH165" s="37" t="str">
        <f t="shared" si="178"/>
        <v>FD</v>
      </c>
      <c r="BI165" s="37" t="str">
        <f t="shared" si="181"/>
        <v>0-FD</v>
      </c>
    </row>
    <row r="166" spans="1:61" ht="21" customHeight="1" x14ac:dyDescent="0.25">
      <c r="A166" s="12">
        <v>161</v>
      </c>
      <c r="B166" s="83"/>
      <c r="C166" s="77" t="str">
        <f t="shared" ref="C166:C197" si="183">_xlfn.IFNA(VLOOKUP($B166,EventTable,6,FALSE),IF(C167="","","v"))</f>
        <v/>
      </c>
      <c r="D166" s="77" t="str">
        <f t="shared" si="146"/>
        <v/>
      </c>
      <c r="E166" s="78" t="str">
        <f t="shared" si="147"/>
        <v/>
      </c>
      <c r="F166" s="79" t="str">
        <f t="shared" si="148"/>
        <v/>
      </c>
      <c r="G166" s="15"/>
      <c r="H166" s="15"/>
      <c r="I166" s="15"/>
      <c r="J166" s="15"/>
      <c r="K166" s="15"/>
      <c r="L166" s="15"/>
      <c r="M166" s="15"/>
      <c r="N166" s="15"/>
      <c r="O166" s="15"/>
      <c r="P166" s="70"/>
      <c r="Q166" s="80" t="str">
        <f t="shared" si="110"/>
        <v/>
      </c>
      <c r="R166" s="14"/>
      <c r="S166" s="7" t="str">
        <f t="shared" si="149"/>
        <v/>
      </c>
      <c r="T166" s="7">
        <f t="shared" si="150"/>
        <v>0</v>
      </c>
      <c r="U166" s="2">
        <f t="shared" si="113"/>
        <v>0</v>
      </c>
      <c r="V166" s="2" t="str">
        <f t="shared" si="151"/>
        <v/>
      </c>
      <c r="W166" s="2" t="str">
        <f t="shared" si="152"/>
        <v/>
      </c>
      <c r="X166" s="2" t="str">
        <f t="shared" si="153"/>
        <v/>
      </c>
      <c r="Y166" s="2" t="str">
        <f t="shared" si="154"/>
        <v/>
      </c>
      <c r="Z166" s="2" t="str">
        <f t="shared" si="155"/>
        <v/>
      </c>
      <c r="AA166" s="2" t="str">
        <f t="shared" si="156"/>
        <v/>
      </c>
      <c r="AB166" s="2" t="str">
        <f t="shared" si="157"/>
        <v/>
      </c>
      <c r="AC166" s="2" t="str">
        <f t="shared" si="158"/>
        <v/>
      </c>
      <c r="AD166" s="2" t="str">
        <f t="shared" si="159"/>
        <v/>
      </c>
      <c r="AE166" s="2">
        <f t="shared" si="182"/>
        <v>0</v>
      </c>
      <c r="AF166" s="2" t="str">
        <f>IF(ISERROR(MATCH(V166,$U166:U166,0)),V166,"")</f>
        <v/>
      </c>
      <c r="AG166" s="2" t="str">
        <f>IF(ISERROR(MATCH(W166,$U166:V166,0)),W166,"")</f>
        <v/>
      </c>
      <c r="AH166" s="2" t="str">
        <f>IF(ISERROR(MATCH(X166,$U166:W166,0)),X166,"")</f>
        <v/>
      </c>
      <c r="AI166" s="2" t="str">
        <f>IF(ISERROR(MATCH(Y166,$U166:X166,0)),Y166,"")</f>
        <v/>
      </c>
      <c r="AJ166" s="2" t="str">
        <f>IF(ISERROR(MATCH(Z166,$U166:Y166,0)),Z166,"")</f>
        <v/>
      </c>
      <c r="AK166" s="2" t="str">
        <f>IF(ISERROR(MATCH(AA166,$U166:Z166,0)),AA166,"")</f>
        <v/>
      </c>
      <c r="AL166" s="2" t="str">
        <f>IF(ISERROR(MATCH(AB166,$U166:AA166,0)),AB166,"")</f>
        <v/>
      </c>
      <c r="AM166" s="2" t="str">
        <f>IF(ISERROR(MATCH(AC166,$U166:AB166,0)),AC166,"")</f>
        <v/>
      </c>
      <c r="AN166" s="2" t="str">
        <f>IF(ISERROR(MATCH(AD166,$U166:AC166,0)),AD166,"")</f>
        <v/>
      </c>
      <c r="AO166" s="2">
        <f t="shared" si="180"/>
        <v>0</v>
      </c>
      <c r="AP166" s="2" t="str">
        <f t="shared" si="160"/>
        <v/>
      </c>
      <c r="AQ166" s="2" t="str">
        <f t="shared" si="161"/>
        <v/>
      </c>
      <c r="AR166" s="2" t="str">
        <f t="shared" si="162"/>
        <v/>
      </c>
      <c r="AS166" s="2" t="str">
        <f t="shared" si="163"/>
        <v/>
      </c>
      <c r="AT166" s="2" t="str">
        <f t="shared" si="164"/>
        <v/>
      </c>
      <c r="AU166" s="2" t="str">
        <f t="shared" si="165"/>
        <v/>
      </c>
      <c r="AV166" s="2" t="str">
        <f t="shared" si="166"/>
        <v/>
      </c>
      <c r="AW166" s="2" t="str">
        <f t="shared" si="167"/>
        <v/>
      </c>
      <c r="AX166" s="2" t="str">
        <f t="shared" si="168"/>
        <v/>
      </c>
      <c r="AY166" s="60" t="str">
        <f t="shared" si="169"/>
        <v/>
      </c>
      <c r="AZ166" s="60" t="str">
        <f t="shared" si="170"/>
        <v/>
      </c>
      <c r="BA166" s="60" t="str">
        <f t="shared" si="171"/>
        <v/>
      </c>
      <c r="BB166" s="60" t="str">
        <f t="shared" si="172"/>
        <v/>
      </c>
      <c r="BC166" s="60" t="str">
        <f t="shared" si="173"/>
        <v/>
      </c>
      <c r="BD166" s="60" t="str">
        <f t="shared" si="174"/>
        <v/>
      </c>
      <c r="BE166" s="60" t="str">
        <f t="shared" si="175"/>
        <v/>
      </c>
      <c r="BF166" s="60" t="str">
        <f t="shared" si="176"/>
        <v/>
      </c>
      <c r="BG166" s="60" t="str">
        <f t="shared" si="177"/>
        <v/>
      </c>
      <c r="BH166" s="37" t="str">
        <f t="shared" si="178"/>
        <v>FE</v>
      </c>
      <c r="BI166" s="37" t="str">
        <f t="shared" si="181"/>
        <v>0-FE</v>
      </c>
    </row>
    <row r="167" spans="1:61" ht="21" customHeight="1" x14ac:dyDescent="0.25">
      <c r="A167" s="12">
        <v>162</v>
      </c>
      <c r="B167" s="83"/>
      <c r="C167" s="77" t="str">
        <f t="shared" si="183"/>
        <v/>
      </c>
      <c r="D167" s="77" t="str">
        <f t="shared" si="146"/>
        <v/>
      </c>
      <c r="E167" s="78" t="str">
        <f t="shared" si="147"/>
        <v/>
      </c>
      <c r="F167" s="79" t="str">
        <f t="shared" si="148"/>
        <v/>
      </c>
      <c r="G167" s="15"/>
      <c r="H167" s="15"/>
      <c r="I167" s="15"/>
      <c r="J167" s="15"/>
      <c r="K167" s="15"/>
      <c r="L167" s="15"/>
      <c r="M167" s="15"/>
      <c r="N167" s="15"/>
      <c r="O167" s="15"/>
      <c r="P167" s="70"/>
      <c r="Q167" s="80" t="str">
        <f t="shared" si="110"/>
        <v/>
      </c>
      <c r="R167" s="14"/>
      <c r="S167" s="7" t="str">
        <f t="shared" si="149"/>
        <v/>
      </c>
      <c r="T167" s="7">
        <f t="shared" si="150"/>
        <v>0</v>
      </c>
      <c r="U167" s="2">
        <f t="shared" si="113"/>
        <v>0</v>
      </c>
      <c r="V167" s="2" t="str">
        <f t="shared" si="151"/>
        <v/>
      </c>
      <c r="W167" s="2" t="str">
        <f t="shared" si="152"/>
        <v/>
      </c>
      <c r="X167" s="2" t="str">
        <f t="shared" si="153"/>
        <v/>
      </c>
      <c r="Y167" s="2" t="str">
        <f t="shared" si="154"/>
        <v/>
      </c>
      <c r="Z167" s="2" t="str">
        <f t="shared" si="155"/>
        <v/>
      </c>
      <c r="AA167" s="2" t="str">
        <f t="shared" si="156"/>
        <v/>
      </c>
      <c r="AB167" s="2" t="str">
        <f t="shared" si="157"/>
        <v/>
      </c>
      <c r="AC167" s="2" t="str">
        <f t="shared" si="158"/>
        <v/>
      </c>
      <c r="AD167" s="2" t="str">
        <f t="shared" si="159"/>
        <v/>
      </c>
      <c r="AE167" s="2">
        <f t="shared" si="182"/>
        <v>0</v>
      </c>
      <c r="AF167" s="2" t="str">
        <f>IF(ISERROR(MATCH(V167,$U167:U167,0)),V167,"")</f>
        <v/>
      </c>
      <c r="AG167" s="2" t="str">
        <f>IF(ISERROR(MATCH(W167,$U167:V167,0)),W167,"")</f>
        <v/>
      </c>
      <c r="AH167" s="2" t="str">
        <f>IF(ISERROR(MATCH(X167,$U167:W167,0)),X167,"")</f>
        <v/>
      </c>
      <c r="AI167" s="2" t="str">
        <f>IF(ISERROR(MATCH(Y167,$U167:X167,0)),Y167,"")</f>
        <v/>
      </c>
      <c r="AJ167" s="2" t="str">
        <f>IF(ISERROR(MATCH(Z167,$U167:Y167,0)),Z167,"")</f>
        <v/>
      </c>
      <c r="AK167" s="2" t="str">
        <f>IF(ISERROR(MATCH(AA167,$U167:Z167,0)),AA167,"")</f>
        <v/>
      </c>
      <c r="AL167" s="2" t="str">
        <f>IF(ISERROR(MATCH(AB167,$U167:AA167,0)),AB167,"")</f>
        <v/>
      </c>
      <c r="AM167" s="2" t="str">
        <f>IF(ISERROR(MATCH(AC167,$U167:AB167,0)),AC167,"")</f>
        <v/>
      </c>
      <c r="AN167" s="2" t="str">
        <f>IF(ISERROR(MATCH(AD167,$U167:AC167,0)),AD167,"")</f>
        <v/>
      </c>
      <c r="AO167" s="2">
        <f t="shared" si="180"/>
        <v>0</v>
      </c>
      <c r="AP167" s="2" t="str">
        <f t="shared" si="160"/>
        <v/>
      </c>
      <c r="AQ167" s="2" t="str">
        <f t="shared" si="161"/>
        <v/>
      </c>
      <c r="AR167" s="2" t="str">
        <f t="shared" si="162"/>
        <v/>
      </c>
      <c r="AS167" s="2" t="str">
        <f t="shared" si="163"/>
        <v/>
      </c>
      <c r="AT167" s="2" t="str">
        <f t="shared" si="164"/>
        <v/>
      </c>
      <c r="AU167" s="2" t="str">
        <f t="shared" si="165"/>
        <v/>
      </c>
      <c r="AV167" s="2" t="str">
        <f t="shared" si="166"/>
        <v/>
      </c>
      <c r="AW167" s="2" t="str">
        <f t="shared" si="167"/>
        <v/>
      </c>
      <c r="AX167" s="2" t="str">
        <f t="shared" si="168"/>
        <v/>
      </c>
      <c r="AY167" s="60" t="str">
        <f t="shared" si="169"/>
        <v/>
      </c>
      <c r="AZ167" s="60" t="str">
        <f t="shared" si="170"/>
        <v/>
      </c>
      <c r="BA167" s="60" t="str">
        <f t="shared" si="171"/>
        <v/>
      </c>
      <c r="BB167" s="60" t="str">
        <f t="shared" si="172"/>
        <v/>
      </c>
      <c r="BC167" s="60" t="str">
        <f t="shared" si="173"/>
        <v/>
      </c>
      <c r="BD167" s="60" t="str">
        <f t="shared" si="174"/>
        <v/>
      </c>
      <c r="BE167" s="60" t="str">
        <f t="shared" si="175"/>
        <v/>
      </c>
      <c r="BF167" s="60" t="str">
        <f t="shared" si="176"/>
        <v/>
      </c>
      <c r="BG167" s="60" t="str">
        <f t="shared" si="177"/>
        <v/>
      </c>
      <c r="BH167" s="37" t="str">
        <f t="shared" si="178"/>
        <v>FF</v>
      </c>
      <c r="BI167" s="37" t="str">
        <f t="shared" si="181"/>
        <v>0-FF</v>
      </c>
    </row>
    <row r="168" spans="1:61" ht="21" customHeight="1" x14ac:dyDescent="0.25">
      <c r="A168" s="12">
        <v>163</v>
      </c>
      <c r="B168" s="83"/>
      <c r="C168" s="77" t="str">
        <f t="shared" si="183"/>
        <v/>
      </c>
      <c r="D168" s="77" t="str">
        <f t="shared" si="146"/>
        <v/>
      </c>
      <c r="E168" s="78" t="str">
        <f t="shared" si="147"/>
        <v/>
      </c>
      <c r="F168" s="79" t="str">
        <f t="shared" si="148"/>
        <v/>
      </c>
      <c r="G168" s="15"/>
      <c r="H168" s="15"/>
      <c r="I168" s="15"/>
      <c r="J168" s="15"/>
      <c r="K168" s="15"/>
      <c r="L168" s="15"/>
      <c r="M168" s="15"/>
      <c r="N168" s="15"/>
      <c r="O168" s="15"/>
      <c r="P168" s="70"/>
      <c r="Q168" s="80" t="str">
        <f t="shared" si="110"/>
        <v/>
      </c>
      <c r="R168" s="14"/>
      <c r="S168" s="7" t="str">
        <f t="shared" si="149"/>
        <v/>
      </c>
      <c r="T168" s="7">
        <f t="shared" si="150"/>
        <v>0</v>
      </c>
      <c r="U168" s="2">
        <f t="shared" si="113"/>
        <v>0</v>
      </c>
      <c r="V168" s="2" t="str">
        <f t="shared" si="151"/>
        <v/>
      </c>
      <c r="W168" s="2" t="str">
        <f t="shared" si="152"/>
        <v/>
      </c>
      <c r="X168" s="2" t="str">
        <f t="shared" si="153"/>
        <v/>
      </c>
      <c r="Y168" s="2" t="str">
        <f t="shared" si="154"/>
        <v/>
      </c>
      <c r="Z168" s="2" t="str">
        <f t="shared" si="155"/>
        <v/>
      </c>
      <c r="AA168" s="2" t="str">
        <f t="shared" si="156"/>
        <v/>
      </c>
      <c r="AB168" s="2" t="str">
        <f t="shared" si="157"/>
        <v/>
      </c>
      <c r="AC168" s="2" t="str">
        <f t="shared" si="158"/>
        <v/>
      </c>
      <c r="AD168" s="2" t="str">
        <f t="shared" si="159"/>
        <v/>
      </c>
      <c r="AE168" s="2">
        <f t="shared" si="182"/>
        <v>0</v>
      </c>
      <c r="AF168" s="2" t="str">
        <f>IF(ISERROR(MATCH(V168,$U168:U168,0)),V168,"")</f>
        <v/>
      </c>
      <c r="AG168" s="2" t="str">
        <f>IF(ISERROR(MATCH(W168,$U168:V168,0)),W168,"")</f>
        <v/>
      </c>
      <c r="AH168" s="2" t="str">
        <f>IF(ISERROR(MATCH(X168,$U168:W168,0)),X168,"")</f>
        <v/>
      </c>
      <c r="AI168" s="2" t="str">
        <f>IF(ISERROR(MATCH(Y168,$U168:X168,0)),Y168,"")</f>
        <v/>
      </c>
      <c r="AJ168" s="2" t="str">
        <f>IF(ISERROR(MATCH(Z168,$U168:Y168,0)),Z168,"")</f>
        <v/>
      </c>
      <c r="AK168" s="2" t="str">
        <f>IF(ISERROR(MATCH(AA168,$U168:Z168,0)),AA168,"")</f>
        <v/>
      </c>
      <c r="AL168" s="2" t="str">
        <f>IF(ISERROR(MATCH(AB168,$U168:AA168,0)),AB168,"")</f>
        <v/>
      </c>
      <c r="AM168" s="2" t="str">
        <f>IF(ISERROR(MATCH(AC168,$U168:AB168,0)),AC168,"")</f>
        <v/>
      </c>
      <c r="AN168" s="2" t="str">
        <f>IF(ISERROR(MATCH(AD168,$U168:AC168,0)),AD168,"")</f>
        <v/>
      </c>
      <c r="AO168" s="2">
        <f t="shared" si="180"/>
        <v>0</v>
      </c>
      <c r="AP168" s="2" t="str">
        <f t="shared" si="160"/>
        <v/>
      </c>
      <c r="AQ168" s="2" t="str">
        <f t="shared" si="161"/>
        <v/>
      </c>
      <c r="AR168" s="2" t="str">
        <f t="shared" si="162"/>
        <v/>
      </c>
      <c r="AS168" s="2" t="str">
        <f t="shared" si="163"/>
        <v/>
      </c>
      <c r="AT168" s="2" t="str">
        <f t="shared" si="164"/>
        <v/>
      </c>
      <c r="AU168" s="2" t="str">
        <f t="shared" si="165"/>
        <v/>
      </c>
      <c r="AV168" s="2" t="str">
        <f t="shared" si="166"/>
        <v/>
      </c>
      <c r="AW168" s="2" t="str">
        <f t="shared" si="167"/>
        <v/>
      </c>
      <c r="AX168" s="2" t="str">
        <f t="shared" si="168"/>
        <v/>
      </c>
      <c r="AY168" s="60" t="str">
        <f t="shared" si="169"/>
        <v/>
      </c>
      <c r="AZ168" s="60" t="str">
        <f t="shared" si="170"/>
        <v/>
      </c>
      <c r="BA168" s="60" t="str">
        <f t="shared" si="171"/>
        <v/>
      </c>
      <c r="BB168" s="60" t="str">
        <f t="shared" si="172"/>
        <v/>
      </c>
      <c r="BC168" s="60" t="str">
        <f t="shared" si="173"/>
        <v/>
      </c>
      <c r="BD168" s="60" t="str">
        <f t="shared" si="174"/>
        <v/>
      </c>
      <c r="BE168" s="60" t="str">
        <f t="shared" si="175"/>
        <v/>
      </c>
      <c r="BF168" s="60" t="str">
        <f t="shared" si="176"/>
        <v/>
      </c>
      <c r="BG168" s="60" t="str">
        <f t="shared" si="177"/>
        <v/>
      </c>
      <c r="BH168" s="37" t="str">
        <f t="shared" si="178"/>
        <v>FG</v>
      </c>
      <c r="BI168" s="37" t="str">
        <f t="shared" si="181"/>
        <v>0-FG</v>
      </c>
    </row>
    <row r="169" spans="1:61" ht="21" customHeight="1" x14ac:dyDescent="0.25">
      <c r="A169" s="12">
        <v>164</v>
      </c>
      <c r="B169" s="83"/>
      <c r="C169" s="77" t="str">
        <f t="shared" si="183"/>
        <v/>
      </c>
      <c r="D169" s="77" t="str">
        <f t="shared" si="146"/>
        <v/>
      </c>
      <c r="E169" s="78" t="str">
        <f t="shared" si="147"/>
        <v/>
      </c>
      <c r="F169" s="79" t="str">
        <f t="shared" si="148"/>
        <v/>
      </c>
      <c r="G169" s="15"/>
      <c r="H169" s="15"/>
      <c r="I169" s="15"/>
      <c r="J169" s="15"/>
      <c r="K169" s="15"/>
      <c r="L169" s="15"/>
      <c r="M169" s="15"/>
      <c r="N169" s="15"/>
      <c r="O169" s="15"/>
      <c r="P169" s="70"/>
      <c r="Q169" s="80" t="str">
        <f t="shared" si="110"/>
        <v/>
      </c>
      <c r="R169" s="14"/>
      <c r="S169" s="7" t="str">
        <f t="shared" si="149"/>
        <v/>
      </c>
      <c r="T169" s="7">
        <f t="shared" si="150"/>
        <v>0</v>
      </c>
      <c r="U169" s="2">
        <f t="shared" si="113"/>
        <v>0</v>
      </c>
      <c r="V169" s="2" t="str">
        <f t="shared" si="151"/>
        <v/>
      </c>
      <c r="W169" s="2" t="str">
        <f t="shared" si="152"/>
        <v/>
      </c>
      <c r="X169" s="2" t="str">
        <f t="shared" si="153"/>
        <v/>
      </c>
      <c r="Y169" s="2" t="str">
        <f t="shared" si="154"/>
        <v/>
      </c>
      <c r="Z169" s="2" t="str">
        <f t="shared" si="155"/>
        <v/>
      </c>
      <c r="AA169" s="2" t="str">
        <f t="shared" si="156"/>
        <v/>
      </c>
      <c r="AB169" s="2" t="str">
        <f t="shared" si="157"/>
        <v/>
      </c>
      <c r="AC169" s="2" t="str">
        <f t="shared" si="158"/>
        <v/>
      </c>
      <c r="AD169" s="2" t="str">
        <f t="shared" si="159"/>
        <v/>
      </c>
      <c r="AE169" s="2">
        <f t="shared" si="182"/>
        <v>0</v>
      </c>
      <c r="AF169" s="2" t="str">
        <f>IF(ISERROR(MATCH(V169,$U169:U169,0)),V169,"")</f>
        <v/>
      </c>
      <c r="AG169" s="2" t="str">
        <f>IF(ISERROR(MATCH(W169,$U169:V169,0)),W169,"")</f>
        <v/>
      </c>
      <c r="AH169" s="2" t="str">
        <f>IF(ISERROR(MATCH(X169,$U169:W169,0)),X169,"")</f>
        <v/>
      </c>
      <c r="AI169" s="2" t="str">
        <f>IF(ISERROR(MATCH(Y169,$U169:X169,0)),Y169,"")</f>
        <v/>
      </c>
      <c r="AJ169" s="2" t="str">
        <f>IF(ISERROR(MATCH(Z169,$U169:Y169,0)),Z169,"")</f>
        <v/>
      </c>
      <c r="AK169" s="2" t="str">
        <f>IF(ISERROR(MATCH(AA169,$U169:Z169,0)),AA169,"")</f>
        <v/>
      </c>
      <c r="AL169" s="2" t="str">
        <f>IF(ISERROR(MATCH(AB169,$U169:AA169,0)),AB169,"")</f>
        <v/>
      </c>
      <c r="AM169" s="2" t="str">
        <f>IF(ISERROR(MATCH(AC169,$U169:AB169,0)),AC169,"")</f>
        <v/>
      </c>
      <c r="AN169" s="2" t="str">
        <f>IF(ISERROR(MATCH(AD169,$U169:AC169,0)),AD169,"")</f>
        <v/>
      </c>
      <c r="AO169" s="2">
        <f t="shared" si="180"/>
        <v>0</v>
      </c>
      <c r="AP169" s="2" t="str">
        <f t="shared" si="160"/>
        <v/>
      </c>
      <c r="AQ169" s="2" t="str">
        <f t="shared" si="161"/>
        <v/>
      </c>
      <c r="AR169" s="2" t="str">
        <f t="shared" si="162"/>
        <v/>
      </c>
      <c r="AS169" s="2" t="str">
        <f t="shared" si="163"/>
        <v/>
      </c>
      <c r="AT169" s="2" t="str">
        <f t="shared" si="164"/>
        <v/>
      </c>
      <c r="AU169" s="2" t="str">
        <f t="shared" si="165"/>
        <v/>
      </c>
      <c r="AV169" s="2" t="str">
        <f t="shared" si="166"/>
        <v/>
      </c>
      <c r="AW169" s="2" t="str">
        <f t="shared" si="167"/>
        <v/>
      </c>
      <c r="AX169" s="2" t="str">
        <f t="shared" si="168"/>
        <v/>
      </c>
      <c r="AY169" s="60" t="str">
        <f t="shared" si="169"/>
        <v/>
      </c>
      <c r="AZ169" s="60" t="str">
        <f t="shared" si="170"/>
        <v/>
      </c>
      <c r="BA169" s="60" t="str">
        <f t="shared" si="171"/>
        <v/>
      </c>
      <c r="BB169" s="60" t="str">
        <f t="shared" si="172"/>
        <v/>
      </c>
      <c r="BC169" s="60" t="str">
        <f t="shared" si="173"/>
        <v/>
      </c>
      <c r="BD169" s="60" t="str">
        <f t="shared" si="174"/>
        <v/>
      </c>
      <c r="BE169" s="60" t="str">
        <f t="shared" si="175"/>
        <v/>
      </c>
      <c r="BF169" s="60" t="str">
        <f t="shared" si="176"/>
        <v/>
      </c>
      <c r="BG169" s="60" t="str">
        <f t="shared" si="177"/>
        <v/>
      </c>
      <c r="BH169" s="37" t="str">
        <f t="shared" si="178"/>
        <v>FH</v>
      </c>
      <c r="BI169" s="37" t="str">
        <f t="shared" si="181"/>
        <v>0-FH</v>
      </c>
    </row>
    <row r="170" spans="1:61" ht="21" customHeight="1" x14ac:dyDescent="0.25">
      <c r="A170" s="12">
        <v>165</v>
      </c>
      <c r="B170" s="83"/>
      <c r="C170" s="77" t="str">
        <f t="shared" si="183"/>
        <v/>
      </c>
      <c r="D170" s="77" t="str">
        <f t="shared" ref="D170:D205" si="184">_xlfn.IFNA(VLOOKUP(B170,EventTable,2,FALSE),"")</f>
        <v/>
      </c>
      <c r="E170" s="78" t="str">
        <f t="shared" ref="E170:E205" si="185">_xlfn.IFNA(VLOOKUP(B170,EventTable,3,FALSE),"")</f>
        <v/>
      </c>
      <c r="F170" s="79" t="str">
        <f t="shared" ref="F170:F205" si="186">IF(D170="","",AO170)</f>
        <v/>
      </c>
      <c r="G170" s="15"/>
      <c r="H170" s="15"/>
      <c r="I170" s="15"/>
      <c r="J170" s="15"/>
      <c r="K170" s="15"/>
      <c r="L170" s="15"/>
      <c r="M170" s="15"/>
      <c r="N170" s="15"/>
      <c r="O170" s="15"/>
      <c r="P170" s="70"/>
      <c r="Q170" s="80" t="str">
        <f t="shared" si="110"/>
        <v/>
      </c>
      <c r="R170" s="14"/>
      <c r="S170" s="7" t="str">
        <f t="shared" ref="S170:S205" si="187">_xlfn.IFNA(VLOOKUP(B170,EventTable,4,FALSE),"")</f>
        <v/>
      </c>
      <c r="T170" s="7">
        <f t="shared" ref="T170:T205" si="188">IF(ISNUMBER(S170),S170-COUNTA(G170:O170),0)</f>
        <v>0</v>
      </c>
      <c r="U170" s="2">
        <f t="shared" si="113"/>
        <v>0</v>
      </c>
      <c r="V170" s="2" t="str">
        <f t="shared" ref="V170:V205" si="189">_xlfn.IFNA(VLOOKUP(G170,NameTable,5,FALSE),"")</f>
        <v/>
      </c>
      <c r="W170" s="2" t="str">
        <f t="shared" ref="W170:W205" si="190">_xlfn.IFNA(VLOOKUP(H170,NameTable,5,FALSE),"")</f>
        <v/>
      </c>
      <c r="X170" s="2" t="str">
        <f t="shared" ref="X170:X205" si="191">_xlfn.IFNA(VLOOKUP(I170,NameTable,5,FALSE),"")</f>
        <v/>
      </c>
      <c r="Y170" s="2" t="str">
        <f t="shared" ref="Y170:Y205" si="192">_xlfn.IFNA(VLOOKUP(J170,NameTable,5,FALSE),"")</f>
        <v/>
      </c>
      <c r="Z170" s="2" t="str">
        <f t="shared" ref="Z170:Z205" si="193">_xlfn.IFNA(VLOOKUP(K170,NameTable,5,FALSE),"")</f>
        <v/>
      </c>
      <c r="AA170" s="2" t="str">
        <f t="shared" ref="AA170:AA205" si="194">_xlfn.IFNA(VLOOKUP(L170,NameTable,5,FALSE),"")</f>
        <v/>
      </c>
      <c r="AB170" s="2" t="str">
        <f t="shared" ref="AB170:AB205" si="195">_xlfn.IFNA(VLOOKUP(M170,NameTable,5,FALSE),"")</f>
        <v/>
      </c>
      <c r="AC170" s="2" t="str">
        <f t="shared" ref="AC170:AC205" si="196">_xlfn.IFNA(VLOOKUP(N170,NameTable,5,FALSE),"")</f>
        <v/>
      </c>
      <c r="AD170" s="2" t="str">
        <f t="shared" ref="AD170:AD205" si="197">_xlfn.IFNA(VLOOKUP(O170,NameTable,5,FALSE),"")</f>
        <v/>
      </c>
      <c r="AE170" s="2">
        <f t="shared" si="182"/>
        <v>0</v>
      </c>
      <c r="AF170" s="2" t="str">
        <f>IF(ISERROR(MATCH(V170,$U170:U170,0)),V170,"")</f>
        <v/>
      </c>
      <c r="AG170" s="2" t="str">
        <f>IF(ISERROR(MATCH(W170,$U170:V170,0)),W170,"")</f>
        <v/>
      </c>
      <c r="AH170" s="2" t="str">
        <f>IF(ISERROR(MATCH(X170,$U170:W170,0)),X170,"")</f>
        <v/>
      </c>
      <c r="AI170" s="2" t="str">
        <f>IF(ISERROR(MATCH(Y170,$U170:X170,0)),Y170,"")</f>
        <v/>
      </c>
      <c r="AJ170" s="2" t="str">
        <f>IF(ISERROR(MATCH(Z170,$U170:Y170,0)),Z170,"")</f>
        <v/>
      </c>
      <c r="AK170" s="2" t="str">
        <f>IF(ISERROR(MATCH(AA170,$U170:Z170,0)),AA170,"")</f>
        <v/>
      </c>
      <c r="AL170" s="2" t="str">
        <f>IF(ISERROR(MATCH(AB170,$U170:AA170,0)),AB170,"")</f>
        <v/>
      </c>
      <c r="AM170" s="2" t="str">
        <f>IF(ISERROR(MATCH(AC170,$U170:AB170,0)),AC170,"")</f>
        <v/>
      </c>
      <c r="AN170" s="2" t="str">
        <f>IF(ISERROR(MATCH(AD170,$U170:AC170,0)),AD170,"")</f>
        <v/>
      </c>
      <c r="AO170" s="2">
        <f t="shared" si="180"/>
        <v>0</v>
      </c>
      <c r="AP170" s="2" t="str">
        <f t="shared" ref="AP170:AP205" si="198">IF(AF170="",AQ170,IF(AQ170="",AF170,_xlfn.CONCAT(AF170,"/",AQ170)))</f>
        <v/>
      </c>
      <c r="AQ170" s="2" t="str">
        <f t="shared" ref="AQ170:AQ205" si="199">IF(AG170="",AR170,IF(AR170="",AG170,_xlfn.CONCAT(AG170,"/",AR170)))</f>
        <v/>
      </c>
      <c r="AR170" s="2" t="str">
        <f t="shared" ref="AR170:AR205" si="200">IF(AH170="",AS170,IF(AS170="",AH170,_xlfn.CONCAT(AH170,"/",AS170)))</f>
        <v/>
      </c>
      <c r="AS170" s="2" t="str">
        <f t="shared" ref="AS170:AS205" si="201">IF(AI170="",AT170,IF(AT170="",AI170,_xlfn.CONCAT(AI170,"/",AT170)))</f>
        <v/>
      </c>
      <c r="AT170" s="2" t="str">
        <f t="shared" ref="AT170:AT205" si="202">IF(AJ170="",AU170,IF(AU170="",AJ170,_xlfn.CONCAT(AJ170,"/",AU170)))</f>
        <v/>
      </c>
      <c r="AU170" s="2" t="str">
        <f t="shared" ref="AU170:AU205" si="203">IF(AK170="",AV170,IF(AV170="",AK170,_xlfn.CONCAT(AK170,"/",AV170)))</f>
        <v/>
      </c>
      <c r="AV170" s="2" t="str">
        <f t="shared" ref="AV170:AV205" si="204">IF(AL170="",AW170,IF(AW170="",AL170,_xlfn.CONCAT(AL170,"/",AW170)))</f>
        <v/>
      </c>
      <c r="AW170" s="2" t="str">
        <f t="shared" ref="AW170:AW205" si="205">IF(AM170="",AX170,IF(AX170="",AM170,_xlfn.CONCAT(AM170,"/",AX170)))</f>
        <v/>
      </c>
      <c r="AX170" s="2" t="str">
        <f t="shared" ref="AX170:AX205" si="206">IF(AN170="","",IF(AY170="",AN170,_xlfn.CONCAT(AN170,"/",AY170)))</f>
        <v/>
      </c>
      <c r="AY170" s="60" t="str">
        <f t="shared" ref="AY170:AY205" si="207">_xlfn.IFNA(IF(G170="","",IF(VLOOKUP(G170,NameTable,2,FALSE)=0,"",VLOOKUP(G170,NameTable,2,FALSE))),"")</f>
        <v/>
      </c>
      <c r="AZ170" s="60" t="str">
        <f t="shared" ref="AZ170:AZ205" si="208">_xlfn.IFNA(IF(H170="","",IF(VLOOKUP(H170,NameTable,2,FALSE)=0,"",VLOOKUP(H170,NameTable,2,FALSE))),"")</f>
        <v/>
      </c>
      <c r="BA170" s="60" t="str">
        <f t="shared" ref="BA170:BA205" si="209">_xlfn.IFNA(IF(I170="","",IF(VLOOKUP(I170,NameTable,2,FALSE)=0,"",VLOOKUP(I170,NameTable,2,FALSE))),"")</f>
        <v/>
      </c>
      <c r="BB170" s="60" t="str">
        <f t="shared" ref="BB170:BB205" si="210">_xlfn.IFNA(IF(J170="","",IF(VLOOKUP(J170,NameTable,2,FALSE)=0,"",VLOOKUP(J170,NameTable,2,FALSE))),"")</f>
        <v/>
      </c>
      <c r="BC170" s="60" t="str">
        <f t="shared" ref="BC170:BC205" si="211">_xlfn.IFNA(IF(K170="","",IF(VLOOKUP(K170,NameTable,2,FALSE)=0,"",VLOOKUP(K170,NameTable,2,FALSE))),"")</f>
        <v/>
      </c>
      <c r="BD170" s="60" t="str">
        <f t="shared" ref="BD170:BD205" si="212">_xlfn.IFNA(IF(L170="","",IF(VLOOKUP(L170,NameTable,2,FALSE)=0,"",VLOOKUP(L170,NameTable,2,FALSE))),"")</f>
        <v/>
      </c>
      <c r="BE170" s="60" t="str">
        <f t="shared" ref="BE170:BE205" si="213">_xlfn.IFNA(IF(M170="","",IF(VLOOKUP(M170,NameTable,2,FALSE)=0,"",VLOOKUP(M170,NameTable,2,FALSE))),"")</f>
        <v/>
      </c>
      <c r="BF170" s="60" t="str">
        <f t="shared" ref="BF170:BF205" si="214">_xlfn.IFNA(IF(N170="","",IF(VLOOKUP(N170,NameTable,2,FALSE)=0,"",VLOOKUP(N170,NameTable,2,FALSE))),"")</f>
        <v/>
      </c>
      <c r="BG170" s="60" t="str">
        <f t="shared" ref="BG170:BG205" si="215">_xlfn.IFNA(IF(O170="","",IF(VLOOKUP(O170,NameTable,2,FALSE)=0,"",VLOOKUP(O170,NameTable,2,FALSE))),"")</f>
        <v/>
      </c>
      <c r="BH170" s="37" t="str">
        <f t="shared" si="178"/>
        <v>FI</v>
      </c>
      <c r="BI170" s="37" t="str">
        <f t="shared" si="181"/>
        <v>0-FI</v>
      </c>
    </row>
    <row r="171" spans="1:61" ht="21" customHeight="1" x14ac:dyDescent="0.25">
      <c r="A171" s="12">
        <v>166</v>
      </c>
      <c r="B171" s="83"/>
      <c r="C171" s="77" t="str">
        <f t="shared" si="183"/>
        <v/>
      </c>
      <c r="D171" s="77" t="str">
        <f t="shared" si="184"/>
        <v/>
      </c>
      <c r="E171" s="78" t="str">
        <f t="shared" si="185"/>
        <v/>
      </c>
      <c r="F171" s="79" t="str">
        <f t="shared" si="186"/>
        <v/>
      </c>
      <c r="G171" s="15"/>
      <c r="H171" s="15"/>
      <c r="I171" s="15"/>
      <c r="J171" s="15"/>
      <c r="K171" s="15"/>
      <c r="L171" s="15"/>
      <c r="M171" s="15"/>
      <c r="N171" s="15"/>
      <c r="O171" s="15"/>
      <c r="P171" s="70"/>
      <c r="Q171" s="80" t="str">
        <f t="shared" si="110"/>
        <v/>
      </c>
      <c r="R171" s="14"/>
      <c r="S171" s="7" t="str">
        <f t="shared" si="187"/>
        <v/>
      </c>
      <c r="T171" s="7">
        <f t="shared" si="188"/>
        <v>0</v>
      </c>
      <c r="U171" s="2">
        <f t="shared" si="113"/>
        <v>0</v>
      </c>
      <c r="V171" s="2" t="str">
        <f t="shared" si="189"/>
        <v/>
      </c>
      <c r="W171" s="2" t="str">
        <f t="shared" si="190"/>
        <v/>
      </c>
      <c r="X171" s="2" t="str">
        <f t="shared" si="191"/>
        <v/>
      </c>
      <c r="Y171" s="2" t="str">
        <f t="shared" si="192"/>
        <v/>
      </c>
      <c r="Z171" s="2" t="str">
        <f t="shared" si="193"/>
        <v/>
      </c>
      <c r="AA171" s="2" t="str">
        <f t="shared" si="194"/>
        <v/>
      </c>
      <c r="AB171" s="2" t="str">
        <f t="shared" si="195"/>
        <v/>
      </c>
      <c r="AC171" s="2" t="str">
        <f t="shared" si="196"/>
        <v/>
      </c>
      <c r="AD171" s="2" t="str">
        <f t="shared" si="197"/>
        <v/>
      </c>
      <c r="AE171" s="2">
        <f t="shared" si="182"/>
        <v>0</v>
      </c>
      <c r="AF171" s="2" t="str">
        <f>IF(ISERROR(MATCH(V171,$U171:U171,0)),V171,"")</f>
        <v/>
      </c>
      <c r="AG171" s="2" t="str">
        <f>IF(ISERROR(MATCH(W171,$U171:V171,0)),W171,"")</f>
        <v/>
      </c>
      <c r="AH171" s="2" t="str">
        <f>IF(ISERROR(MATCH(X171,$U171:W171,0)),X171,"")</f>
        <v/>
      </c>
      <c r="AI171" s="2" t="str">
        <f>IF(ISERROR(MATCH(Y171,$U171:X171,0)),Y171,"")</f>
        <v/>
      </c>
      <c r="AJ171" s="2" t="str">
        <f>IF(ISERROR(MATCH(Z171,$U171:Y171,0)),Z171,"")</f>
        <v/>
      </c>
      <c r="AK171" s="2" t="str">
        <f>IF(ISERROR(MATCH(AA171,$U171:Z171,0)),AA171,"")</f>
        <v/>
      </c>
      <c r="AL171" s="2" t="str">
        <f>IF(ISERROR(MATCH(AB171,$U171:AA171,0)),AB171,"")</f>
        <v/>
      </c>
      <c r="AM171" s="2" t="str">
        <f>IF(ISERROR(MATCH(AC171,$U171:AB171,0)),AC171,"")</f>
        <v/>
      </c>
      <c r="AN171" s="2" t="str">
        <f>IF(ISERROR(MATCH(AD171,$U171:AC171,0)),AD171,"")</f>
        <v/>
      </c>
      <c r="AO171" s="2">
        <f t="shared" si="180"/>
        <v>0</v>
      </c>
      <c r="AP171" s="2" t="str">
        <f t="shared" si="198"/>
        <v/>
      </c>
      <c r="AQ171" s="2" t="str">
        <f t="shared" si="199"/>
        <v/>
      </c>
      <c r="AR171" s="2" t="str">
        <f t="shared" si="200"/>
        <v/>
      </c>
      <c r="AS171" s="2" t="str">
        <f t="shared" si="201"/>
        <v/>
      </c>
      <c r="AT171" s="2" t="str">
        <f t="shared" si="202"/>
        <v/>
      </c>
      <c r="AU171" s="2" t="str">
        <f t="shared" si="203"/>
        <v/>
      </c>
      <c r="AV171" s="2" t="str">
        <f t="shared" si="204"/>
        <v/>
      </c>
      <c r="AW171" s="2" t="str">
        <f t="shared" si="205"/>
        <v/>
      </c>
      <c r="AX171" s="2" t="str">
        <f t="shared" si="206"/>
        <v/>
      </c>
      <c r="AY171" s="60" t="str">
        <f t="shared" si="207"/>
        <v/>
      </c>
      <c r="AZ171" s="60" t="str">
        <f t="shared" si="208"/>
        <v/>
      </c>
      <c r="BA171" s="60" t="str">
        <f t="shared" si="209"/>
        <v/>
      </c>
      <c r="BB171" s="60" t="str">
        <f t="shared" si="210"/>
        <v/>
      </c>
      <c r="BC171" s="60" t="str">
        <f t="shared" si="211"/>
        <v/>
      </c>
      <c r="BD171" s="60" t="str">
        <f t="shared" si="212"/>
        <v/>
      </c>
      <c r="BE171" s="60" t="str">
        <f t="shared" si="213"/>
        <v/>
      </c>
      <c r="BF171" s="60" t="str">
        <f t="shared" si="214"/>
        <v/>
      </c>
      <c r="BG171" s="60" t="str">
        <f t="shared" si="215"/>
        <v/>
      </c>
      <c r="BH171" s="37" t="str">
        <f t="shared" si="178"/>
        <v>FJ</v>
      </c>
      <c r="BI171" s="37" t="str">
        <f t="shared" si="181"/>
        <v>0-FJ</v>
      </c>
    </row>
    <row r="172" spans="1:61" ht="21" customHeight="1" x14ac:dyDescent="0.25">
      <c r="A172" s="12">
        <v>167</v>
      </c>
      <c r="B172" s="83"/>
      <c r="C172" s="77" t="str">
        <f t="shared" si="183"/>
        <v/>
      </c>
      <c r="D172" s="77" t="str">
        <f t="shared" si="184"/>
        <v/>
      </c>
      <c r="E172" s="78" t="str">
        <f t="shared" si="185"/>
        <v/>
      </c>
      <c r="F172" s="79" t="str">
        <f t="shared" si="186"/>
        <v/>
      </c>
      <c r="G172" s="15"/>
      <c r="H172" s="15"/>
      <c r="I172" s="15"/>
      <c r="J172" s="15"/>
      <c r="K172" s="15"/>
      <c r="L172" s="15"/>
      <c r="M172" s="15"/>
      <c r="N172" s="15"/>
      <c r="O172" s="15"/>
      <c r="P172" s="70"/>
      <c r="Q172" s="80" t="str">
        <f t="shared" si="110"/>
        <v/>
      </c>
      <c r="R172" s="14"/>
      <c r="S172" s="7" t="str">
        <f t="shared" si="187"/>
        <v/>
      </c>
      <c r="T172" s="7">
        <f t="shared" si="188"/>
        <v>0</v>
      </c>
      <c r="U172" s="2">
        <f t="shared" si="113"/>
        <v>0</v>
      </c>
      <c r="V172" s="2" t="str">
        <f t="shared" si="189"/>
        <v/>
      </c>
      <c r="W172" s="2" t="str">
        <f t="shared" si="190"/>
        <v/>
      </c>
      <c r="X172" s="2" t="str">
        <f t="shared" si="191"/>
        <v/>
      </c>
      <c r="Y172" s="2" t="str">
        <f t="shared" si="192"/>
        <v/>
      </c>
      <c r="Z172" s="2" t="str">
        <f t="shared" si="193"/>
        <v/>
      </c>
      <c r="AA172" s="2" t="str">
        <f t="shared" si="194"/>
        <v/>
      </c>
      <c r="AB172" s="2" t="str">
        <f t="shared" si="195"/>
        <v/>
      </c>
      <c r="AC172" s="2" t="str">
        <f t="shared" si="196"/>
        <v/>
      </c>
      <c r="AD172" s="2" t="str">
        <f t="shared" si="197"/>
        <v/>
      </c>
      <c r="AE172" s="2">
        <f t="shared" si="182"/>
        <v>0</v>
      </c>
      <c r="AF172" s="2" t="str">
        <f>IF(ISERROR(MATCH(V172,$U172:U172,0)),V172,"")</f>
        <v/>
      </c>
      <c r="AG172" s="2" t="str">
        <f>IF(ISERROR(MATCH(W172,$U172:V172,0)),W172,"")</f>
        <v/>
      </c>
      <c r="AH172" s="2" t="str">
        <f>IF(ISERROR(MATCH(X172,$U172:W172,0)),X172,"")</f>
        <v/>
      </c>
      <c r="AI172" s="2" t="str">
        <f>IF(ISERROR(MATCH(Y172,$U172:X172,0)),Y172,"")</f>
        <v/>
      </c>
      <c r="AJ172" s="2" t="str">
        <f>IF(ISERROR(MATCH(Z172,$U172:Y172,0)),Z172,"")</f>
        <v/>
      </c>
      <c r="AK172" s="2" t="str">
        <f>IF(ISERROR(MATCH(AA172,$U172:Z172,0)),AA172,"")</f>
        <v/>
      </c>
      <c r="AL172" s="2" t="str">
        <f>IF(ISERROR(MATCH(AB172,$U172:AA172,0)),AB172,"")</f>
        <v/>
      </c>
      <c r="AM172" s="2" t="str">
        <f>IF(ISERROR(MATCH(AC172,$U172:AB172,0)),AC172,"")</f>
        <v/>
      </c>
      <c r="AN172" s="2" t="str">
        <f>IF(ISERROR(MATCH(AD172,$U172:AC172,0)),AD172,"")</f>
        <v/>
      </c>
      <c r="AO172" s="2">
        <f t="shared" si="180"/>
        <v>0</v>
      </c>
      <c r="AP172" s="2" t="str">
        <f t="shared" si="198"/>
        <v/>
      </c>
      <c r="AQ172" s="2" t="str">
        <f t="shared" si="199"/>
        <v/>
      </c>
      <c r="AR172" s="2" t="str">
        <f t="shared" si="200"/>
        <v/>
      </c>
      <c r="AS172" s="2" t="str">
        <f t="shared" si="201"/>
        <v/>
      </c>
      <c r="AT172" s="2" t="str">
        <f t="shared" si="202"/>
        <v/>
      </c>
      <c r="AU172" s="2" t="str">
        <f t="shared" si="203"/>
        <v/>
      </c>
      <c r="AV172" s="2" t="str">
        <f t="shared" si="204"/>
        <v/>
      </c>
      <c r="AW172" s="2" t="str">
        <f t="shared" si="205"/>
        <v/>
      </c>
      <c r="AX172" s="2" t="str">
        <f t="shared" si="206"/>
        <v/>
      </c>
      <c r="AY172" s="60" t="str">
        <f t="shared" si="207"/>
        <v/>
      </c>
      <c r="AZ172" s="60" t="str">
        <f t="shared" si="208"/>
        <v/>
      </c>
      <c r="BA172" s="60" t="str">
        <f t="shared" si="209"/>
        <v/>
      </c>
      <c r="BB172" s="60" t="str">
        <f t="shared" si="210"/>
        <v/>
      </c>
      <c r="BC172" s="60" t="str">
        <f t="shared" si="211"/>
        <v/>
      </c>
      <c r="BD172" s="60" t="str">
        <f t="shared" si="212"/>
        <v/>
      </c>
      <c r="BE172" s="60" t="str">
        <f t="shared" si="213"/>
        <v/>
      </c>
      <c r="BF172" s="60" t="str">
        <f t="shared" si="214"/>
        <v/>
      </c>
      <c r="BG172" s="60" t="str">
        <f t="shared" si="215"/>
        <v/>
      </c>
      <c r="BH172" s="37" t="str">
        <f t="shared" si="178"/>
        <v>FK</v>
      </c>
      <c r="BI172" s="37" t="str">
        <f t="shared" si="181"/>
        <v>0-FK</v>
      </c>
    </row>
    <row r="173" spans="1:61" ht="21" customHeight="1" x14ac:dyDescent="0.25">
      <c r="A173" s="12">
        <v>168</v>
      </c>
      <c r="B173" s="83"/>
      <c r="C173" s="77" t="str">
        <f t="shared" si="183"/>
        <v/>
      </c>
      <c r="D173" s="77" t="str">
        <f t="shared" si="184"/>
        <v/>
      </c>
      <c r="E173" s="78" t="str">
        <f t="shared" si="185"/>
        <v/>
      </c>
      <c r="F173" s="79" t="str">
        <f t="shared" si="186"/>
        <v/>
      </c>
      <c r="G173" s="15"/>
      <c r="H173" s="15"/>
      <c r="I173" s="15"/>
      <c r="J173" s="15"/>
      <c r="K173" s="15"/>
      <c r="L173" s="15"/>
      <c r="M173" s="15"/>
      <c r="N173" s="15"/>
      <c r="O173" s="15"/>
      <c r="P173" s="70"/>
      <c r="Q173" s="80" t="str">
        <f t="shared" si="110"/>
        <v/>
      </c>
      <c r="R173" s="14"/>
      <c r="S173" s="7" t="str">
        <f t="shared" si="187"/>
        <v/>
      </c>
      <c r="T173" s="7">
        <f t="shared" si="188"/>
        <v>0</v>
      </c>
      <c r="U173" s="2">
        <f t="shared" si="113"/>
        <v>0</v>
      </c>
      <c r="V173" s="2" t="str">
        <f t="shared" si="189"/>
        <v/>
      </c>
      <c r="W173" s="2" t="str">
        <f t="shared" si="190"/>
        <v/>
      </c>
      <c r="X173" s="2" t="str">
        <f t="shared" si="191"/>
        <v/>
      </c>
      <c r="Y173" s="2" t="str">
        <f t="shared" si="192"/>
        <v/>
      </c>
      <c r="Z173" s="2" t="str">
        <f t="shared" si="193"/>
        <v/>
      </c>
      <c r="AA173" s="2" t="str">
        <f t="shared" si="194"/>
        <v/>
      </c>
      <c r="AB173" s="2" t="str">
        <f t="shared" si="195"/>
        <v/>
      </c>
      <c r="AC173" s="2" t="str">
        <f t="shared" si="196"/>
        <v/>
      </c>
      <c r="AD173" s="2" t="str">
        <f t="shared" si="197"/>
        <v/>
      </c>
      <c r="AE173" s="2">
        <f t="shared" si="182"/>
        <v>0</v>
      </c>
      <c r="AF173" s="2" t="str">
        <f>IF(ISERROR(MATCH(V173,$U173:U173,0)),V173,"")</f>
        <v/>
      </c>
      <c r="AG173" s="2" t="str">
        <f>IF(ISERROR(MATCH(W173,$U173:V173,0)),W173,"")</f>
        <v/>
      </c>
      <c r="AH173" s="2" t="str">
        <f>IF(ISERROR(MATCH(X173,$U173:W173,0)),X173,"")</f>
        <v/>
      </c>
      <c r="AI173" s="2" t="str">
        <f>IF(ISERROR(MATCH(Y173,$U173:X173,0)),Y173,"")</f>
        <v/>
      </c>
      <c r="AJ173" s="2" t="str">
        <f>IF(ISERROR(MATCH(Z173,$U173:Y173,0)),Z173,"")</f>
        <v/>
      </c>
      <c r="AK173" s="2" t="str">
        <f>IF(ISERROR(MATCH(AA173,$U173:Z173,0)),AA173,"")</f>
        <v/>
      </c>
      <c r="AL173" s="2" t="str">
        <f>IF(ISERROR(MATCH(AB173,$U173:AA173,0)),AB173,"")</f>
        <v/>
      </c>
      <c r="AM173" s="2" t="str">
        <f>IF(ISERROR(MATCH(AC173,$U173:AB173,0)),AC173,"")</f>
        <v/>
      </c>
      <c r="AN173" s="2" t="str">
        <f>IF(ISERROR(MATCH(AD173,$U173:AC173,0)),AD173,"")</f>
        <v/>
      </c>
      <c r="AO173" s="2">
        <f t="shared" si="180"/>
        <v>0</v>
      </c>
      <c r="AP173" s="2" t="str">
        <f t="shared" si="198"/>
        <v/>
      </c>
      <c r="AQ173" s="2" t="str">
        <f t="shared" si="199"/>
        <v/>
      </c>
      <c r="AR173" s="2" t="str">
        <f t="shared" si="200"/>
        <v/>
      </c>
      <c r="AS173" s="2" t="str">
        <f t="shared" si="201"/>
        <v/>
      </c>
      <c r="AT173" s="2" t="str">
        <f t="shared" si="202"/>
        <v/>
      </c>
      <c r="AU173" s="2" t="str">
        <f t="shared" si="203"/>
        <v/>
      </c>
      <c r="AV173" s="2" t="str">
        <f t="shared" si="204"/>
        <v/>
      </c>
      <c r="AW173" s="2" t="str">
        <f t="shared" si="205"/>
        <v/>
      </c>
      <c r="AX173" s="2" t="str">
        <f t="shared" si="206"/>
        <v/>
      </c>
      <c r="AY173" s="60" t="str">
        <f t="shared" si="207"/>
        <v/>
      </c>
      <c r="AZ173" s="60" t="str">
        <f t="shared" si="208"/>
        <v/>
      </c>
      <c r="BA173" s="60" t="str">
        <f t="shared" si="209"/>
        <v/>
      </c>
      <c r="BB173" s="60" t="str">
        <f t="shared" si="210"/>
        <v/>
      </c>
      <c r="BC173" s="60" t="str">
        <f t="shared" si="211"/>
        <v/>
      </c>
      <c r="BD173" s="60" t="str">
        <f t="shared" si="212"/>
        <v/>
      </c>
      <c r="BE173" s="60" t="str">
        <f t="shared" si="213"/>
        <v/>
      </c>
      <c r="BF173" s="60" t="str">
        <f t="shared" si="214"/>
        <v/>
      </c>
      <c r="BG173" s="60" t="str">
        <f t="shared" si="215"/>
        <v/>
      </c>
      <c r="BH173" s="37" t="str">
        <f t="shared" si="178"/>
        <v>FL</v>
      </c>
      <c r="BI173" s="37" t="str">
        <f t="shared" si="181"/>
        <v>0-FL</v>
      </c>
    </row>
    <row r="174" spans="1:61" ht="21" customHeight="1" x14ac:dyDescent="0.25">
      <c r="A174" s="12">
        <v>169</v>
      </c>
      <c r="B174" s="83"/>
      <c r="C174" s="77" t="str">
        <f t="shared" si="183"/>
        <v/>
      </c>
      <c r="D174" s="77" t="str">
        <f t="shared" si="184"/>
        <v/>
      </c>
      <c r="E174" s="78" t="str">
        <f t="shared" si="185"/>
        <v/>
      </c>
      <c r="F174" s="79" t="str">
        <f t="shared" si="186"/>
        <v/>
      </c>
      <c r="G174" s="15"/>
      <c r="H174" s="15"/>
      <c r="I174" s="15"/>
      <c r="J174" s="15"/>
      <c r="K174" s="15"/>
      <c r="L174" s="15"/>
      <c r="M174" s="15"/>
      <c r="N174" s="15"/>
      <c r="O174" s="15"/>
      <c r="P174" s="70"/>
      <c r="Q174" s="80" t="str">
        <f t="shared" si="110"/>
        <v/>
      </c>
      <c r="R174" s="14"/>
      <c r="S174" s="7" t="str">
        <f t="shared" si="187"/>
        <v/>
      </c>
      <c r="T174" s="7">
        <f t="shared" si="188"/>
        <v>0</v>
      </c>
      <c r="U174" s="2">
        <f t="shared" si="113"/>
        <v>0</v>
      </c>
      <c r="V174" s="2" t="str">
        <f t="shared" si="189"/>
        <v/>
      </c>
      <c r="W174" s="2" t="str">
        <f t="shared" si="190"/>
        <v/>
      </c>
      <c r="X174" s="2" t="str">
        <f t="shared" si="191"/>
        <v/>
      </c>
      <c r="Y174" s="2" t="str">
        <f t="shared" si="192"/>
        <v/>
      </c>
      <c r="Z174" s="2" t="str">
        <f t="shared" si="193"/>
        <v/>
      </c>
      <c r="AA174" s="2" t="str">
        <f t="shared" si="194"/>
        <v/>
      </c>
      <c r="AB174" s="2" t="str">
        <f t="shared" si="195"/>
        <v/>
      </c>
      <c r="AC174" s="2" t="str">
        <f t="shared" si="196"/>
        <v/>
      </c>
      <c r="AD174" s="2" t="str">
        <f t="shared" si="197"/>
        <v/>
      </c>
      <c r="AE174" s="2">
        <f t="shared" si="182"/>
        <v>0</v>
      </c>
      <c r="AF174" s="2" t="str">
        <f>IF(ISERROR(MATCH(V174,$U174:U174,0)),V174,"")</f>
        <v/>
      </c>
      <c r="AG174" s="2" t="str">
        <f>IF(ISERROR(MATCH(W174,$U174:V174,0)),W174,"")</f>
        <v/>
      </c>
      <c r="AH174" s="2" t="str">
        <f>IF(ISERROR(MATCH(X174,$U174:W174,0)),X174,"")</f>
        <v/>
      </c>
      <c r="AI174" s="2" t="str">
        <f>IF(ISERROR(MATCH(Y174,$U174:X174,0)),Y174,"")</f>
        <v/>
      </c>
      <c r="AJ174" s="2" t="str">
        <f>IF(ISERROR(MATCH(Z174,$U174:Y174,0)),Z174,"")</f>
        <v/>
      </c>
      <c r="AK174" s="2" t="str">
        <f>IF(ISERROR(MATCH(AA174,$U174:Z174,0)),AA174,"")</f>
        <v/>
      </c>
      <c r="AL174" s="2" t="str">
        <f>IF(ISERROR(MATCH(AB174,$U174:AA174,0)),AB174,"")</f>
        <v/>
      </c>
      <c r="AM174" s="2" t="str">
        <f>IF(ISERROR(MATCH(AC174,$U174:AB174,0)),AC174,"")</f>
        <v/>
      </c>
      <c r="AN174" s="2" t="str">
        <f>IF(ISERROR(MATCH(AD174,$U174:AC174,0)),AD174,"")</f>
        <v/>
      </c>
      <c r="AO174" s="2">
        <f t="shared" si="180"/>
        <v>0</v>
      </c>
      <c r="AP174" s="2" t="str">
        <f t="shared" si="198"/>
        <v/>
      </c>
      <c r="AQ174" s="2" t="str">
        <f t="shared" si="199"/>
        <v/>
      </c>
      <c r="AR174" s="2" t="str">
        <f t="shared" si="200"/>
        <v/>
      </c>
      <c r="AS174" s="2" t="str">
        <f t="shared" si="201"/>
        <v/>
      </c>
      <c r="AT174" s="2" t="str">
        <f t="shared" si="202"/>
        <v/>
      </c>
      <c r="AU174" s="2" t="str">
        <f t="shared" si="203"/>
        <v/>
      </c>
      <c r="AV174" s="2" t="str">
        <f t="shared" si="204"/>
        <v/>
      </c>
      <c r="AW174" s="2" t="str">
        <f t="shared" si="205"/>
        <v/>
      </c>
      <c r="AX174" s="2" t="str">
        <f t="shared" si="206"/>
        <v/>
      </c>
      <c r="AY174" s="60" t="str">
        <f t="shared" si="207"/>
        <v/>
      </c>
      <c r="AZ174" s="60" t="str">
        <f t="shared" si="208"/>
        <v/>
      </c>
      <c r="BA174" s="60" t="str">
        <f t="shared" si="209"/>
        <v/>
      </c>
      <c r="BB174" s="60" t="str">
        <f t="shared" si="210"/>
        <v/>
      </c>
      <c r="BC174" s="60" t="str">
        <f t="shared" si="211"/>
        <v/>
      </c>
      <c r="BD174" s="60" t="str">
        <f t="shared" si="212"/>
        <v/>
      </c>
      <c r="BE174" s="60" t="str">
        <f t="shared" si="213"/>
        <v/>
      </c>
      <c r="BF174" s="60" t="str">
        <f t="shared" si="214"/>
        <v/>
      </c>
      <c r="BG174" s="60" t="str">
        <f t="shared" si="215"/>
        <v/>
      </c>
      <c r="BH174" s="37" t="str">
        <f t="shared" si="178"/>
        <v>FM</v>
      </c>
      <c r="BI174" s="37" t="str">
        <f t="shared" si="181"/>
        <v>0-FM</v>
      </c>
    </row>
    <row r="175" spans="1:61" ht="21" customHeight="1" x14ac:dyDescent="0.25">
      <c r="A175" s="12">
        <v>170</v>
      </c>
      <c r="B175" s="83"/>
      <c r="C175" s="77" t="str">
        <f t="shared" si="183"/>
        <v/>
      </c>
      <c r="D175" s="77" t="str">
        <f t="shared" si="184"/>
        <v/>
      </c>
      <c r="E175" s="78" t="str">
        <f t="shared" si="185"/>
        <v/>
      </c>
      <c r="F175" s="79" t="str">
        <f t="shared" si="186"/>
        <v/>
      </c>
      <c r="G175" s="15"/>
      <c r="H175" s="15"/>
      <c r="I175" s="15"/>
      <c r="J175" s="15"/>
      <c r="K175" s="15"/>
      <c r="L175" s="15"/>
      <c r="M175" s="15"/>
      <c r="N175" s="15"/>
      <c r="O175" s="15"/>
      <c r="P175" s="70"/>
      <c r="Q175" s="80" t="str">
        <f t="shared" si="110"/>
        <v/>
      </c>
      <c r="R175" s="14"/>
      <c r="S175" s="7" t="str">
        <f t="shared" si="187"/>
        <v/>
      </c>
      <c r="T175" s="7">
        <f t="shared" si="188"/>
        <v>0</v>
      </c>
      <c r="U175" s="2">
        <f t="shared" si="113"/>
        <v>0</v>
      </c>
      <c r="V175" s="2" t="str">
        <f t="shared" si="189"/>
        <v/>
      </c>
      <c r="W175" s="2" t="str">
        <f t="shared" si="190"/>
        <v/>
      </c>
      <c r="X175" s="2" t="str">
        <f t="shared" si="191"/>
        <v/>
      </c>
      <c r="Y175" s="2" t="str">
        <f t="shared" si="192"/>
        <v/>
      </c>
      <c r="Z175" s="2" t="str">
        <f t="shared" si="193"/>
        <v/>
      </c>
      <c r="AA175" s="2" t="str">
        <f t="shared" si="194"/>
        <v/>
      </c>
      <c r="AB175" s="2" t="str">
        <f t="shared" si="195"/>
        <v/>
      </c>
      <c r="AC175" s="2" t="str">
        <f t="shared" si="196"/>
        <v/>
      </c>
      <c r="AD175" s="2" t="str">
        <f t="shared" si="197"/>
        <v/>
      </c>
      <c r="AE175" s="2">
        <f t="shared" si="182"/>
        <v>0</v>
      </c>
      <c r="AF175" s="2" t="str">
        <f>IF(ISERROR(MATCH(V175,$U175:U175,0)),V175,"")</f>
        <v/>
      </c>
      <c r="AG175" s="2" t="str">
        <f>IF(ISERROR(MATCH(W175,$U175:V175,0)),W175,"")</f>
        <v/>
      </c>
      <c r="AH175" s="2" t="str">
        <f>IF(ISERROR(MATCH(X175,$U175:W175,0)),X175,"")</f>
        <v/>
      </c>
      <c r="AI175" s="2" t="str">
        <f>IF(ISERROR(MATCH(Y175,$U175:X175,0)),Y175,"")</f>
        <v/>
      </c>
      <c r="AJ175" s="2" t="str">
        <f>IF(ISERROR(MATCH(Z175,$U175:Y175,0)),Z175,"")</f>
        <v/>
      </c>
      <c r="AK175" s="2" t="str">
        <f>IF(ISERROR(MATCH(AA175,$U175:Z175,0)),AA175,"")</f>
        <v/>
      </c>
      <c r="AL175" s="2" t="str">
        <f>IF(ISERROR(MATCH(AB175,$U175:AA175,0)),AB175,"")</f>
        <v/>
      </c>
      <c r="AM175" s="2" t="str">
        <f>IF(ISERROR(MATCH(AC175,$U175:AB175,0)),AC175,"")</f>
        <v/>
      </c>
      <c r="AN175" s="2" t="str">
        <f>IF(ISERROR(MATCH(AD175,$U175:AC175,0)),AD175,"")</f>
        <v/>
      </c>
      <c r="AO175" s="2">
        <f t="shared" si="180"/>
        <v>0</v>
      </c>
      <c r="AP175" s="2" t="str">
        <f t="shared" si="198"/>
        <v/>
      </c>
      <c r="AQ175" s="2" t="str">
        <f t="shared" si="199"/>
        <v/>
      </c>
      <c r="AR175" s="2" t="str">
        <f t="shared" si="200"/>
        <v/>
      </c>
      <c r="AS175" s="2" t="str">
        <f t="shared" si="201"/>
        <v/>
      </c>
      <c r="AT175" s="2" t="str">
        <f t="shared" si="202"/>
        <v/>
      </c>
      <c r="AU175" s="2" t="str">
        <f t="shared" si="203"/>
        <v/>
      </c>
      <c r="AV175" s="2" t="str">
        <f t="shared" si="204"/>
        <v/>
      </c>
      <c r="AW175" s="2" t="str">
        <f t="shared" si="205"/>
        <v/>
      </c>
      <c r="AX175" s="2" t="str">
        <f t="shared" si="206"/>
        <v/>
      </c>
      <c r="AY175" s="60" t="str">
        <f t="shared" si="207"/>
        <v/>
      </c>
      <c r="AZ175" s="60" t="str">
        <f t="shared" si="208"/>
        <v/>
      </c>
      <c r="BA175" s="60" t="str">
        <f t="shared" si="209"/>
        <v/>
      </c>
      <c r="BB175" s="60" t="str">
        <f t="shared" si="210"/>
        <v/>
      </c>
      <c r="BC175" s="60" t="str">
        <f t="shared" si="211"/>
        <v/>
      </c>
      <c r="BD175" s="60" t="str">
        <f t="shared" si="212"/>
        <v/>
      </c>
      <c r="BE175" s="60" t="str">
        <f t="shared" si="213"/>
        <v/>
      </c>
      <c r="BF175" s="60" t="str">
        <f t="shared" si="214"/>
        <v/>
      </c>
      <c r="BG175" s="60" t="str">
        <f t="shared" si="215"/>
        <v/>
      </c>
      <c r="BH175" s="37" t="str">
        <f t="shared" si="178"/>
        <v>FN</v>
      </c>
      <c r="BI175" s="37" t="str">
        <f t="shared" si="181"/>
        <v>0-FN</v>
      </c>
    </row>
    <row r="176" spans="1:61" ht="21" customHeight="1" x14ac:dyDescent="0.25">
      <c r="A176" s="12">
        <v>171</v>
      </c>
      <c r="B176" s="83"/>
      <c r="C176" s="77" t="str">
        <f t="shared" si="183"/>
        <v/>
      </c>
      <c r="D176" s="77" t="str">
        <f t="shared" si="184"/>
        <v/>
      </c>
      <c r="E176" s="78" t="str">
        <f t="shared" si="185"/>
        <v/>
      </c>
      <c r="F176" s="79" t="str">
        <f t="shared" si="186"/>
        <v/>
      </c>
      <c r="G176" s="15"/>
      <c r="H176" s="15"/>
      <c r="I176" s="15"/>
      <c r="J176" s="15"/>
      <c r="K176" s="15"/>
      <c r="L176" s="15"/>
      <c r="M176" s="15"/>
      <c r="N176" s="15"/>
      <c r="O176" s="15"/>
      <c r="P176" s="70"/>
      <c r="Q176" s="80" t="str">
        <f t="shared" si="110"/>
        <v/>
      </c>
      <c r="R176" s="14"/>
      <c r="S176" s="7" t="str">
        <f t="shared" si="187"/>
        <v/>
      </c>
      <c r="T176" s="7">
        <f t="shared" si="188"/>
        <v>0</v>
      </c>
      <c r="U176" s="2">
        <f t="shared" si="113"/>
        <v>0</v>
      </c>
      <c r="V176" s="2" t="str">
        <f t="shared" si="189"/>
        <v/>
      </c>
      <c r="W176" s="2" t="str">
        <f t="shared" si="190"/>
        <v/>
      </c>
      <c r="X176" s="2" t="str">
        <f t="shared" si="191"/>
        <v/>
      </c>
      <c r="Y176" s="2" t="str">
        <f t="shared" si="192"/>
        <v/>
      </c>
      <c r="Z176" s="2" t="str">
        <f t="shared" si="193"/>
        <v/>
      </c>
      <c r="AA176" s="2" t="str">
        <f t="shared" si="194"/>
        <v/>
      </c>
      <c r="AB176" s="2" t="str">
        <f t="shared" si="195"/>
        <v/>
      </c>
      <c r="AC176" s="2" t="str">
        <f t="shared" si="196"/>
        <v/>
      </c>
      <c r="AD176" s="2" t="str">
        <f t="shared" si="197"/>
        <v/>
      </c>
      <c r="AE176" s="2">
        <f t="shared" si="182"/>
        <v>0</v>
      </c>
      <c r="AF176" s="2" t="str">
        <f>IF(ISERROR(MATCH(V176,$U176:U176,0)),V176,"")</f>
        <v/>
      </c>
      <c r="AG176" s="2" t="str">
        <f>IF(ISERROR(MATCH(W176,$U176:V176,0)),W176,"")</f>
        <v/>
      </c>
      <c r="AH176" s="2" t="str">
        <f>IF(ISERROR(MATCH(X176,$U176:W176,0)),X176,"")</f>
        <v/>
      </c>
      <c r="AI176" s="2" t="str">
        <f>IF(ISERROR(MATCH(Y176,$U176:X176,0)),Y176,"")</f>
        <v/>
      </c>
      <c r="AJ176" s="2" t="str">
        <f>IF(ISERROR(MATCH(Z176,$U176:Y176,0)),Z176,"")</f>
        <v/>
      </c>
      <c r="AK176" s="2" t="str">
        <f>IF(ISERROR(MATCH(AA176,$U176:Z176,0)),AA176,"")</f>
        <v/>
      </c>
      <c r="AL176" s="2" t="str">
        <f>IF(ISERROR(MATCH(AB176,$U176:AA176,0)),AB176,"")</f>
        <v/>
      </c>
      <c r="AM176" s="2" t="str">
        <f>IF(ISERROR(MATCH(AC176,$U176:AB176,0)),AC176,"")</f>
        <v/>
      </c>
      <c r="AN176" s="2" t="str">
        <f>IF(ISERROR(MATCH(AD176,$U176:AC176,0)),AD176,"")</f>
        <v/>
      </c>
      <c r="AO176" s="2">
        <f t="shared" si="180"/>
        <v>0</v>
      </c>
      <c r="AP176" s="2" t="str">
        <f t="shared" si="198"/>
        <v/>
      </c>
      <c r="AQ176" s="2" t="str">
        <f t="shared" si="199"/>
        <v/>
      </c>
      <c r="AR176" s="2" t="str">
        <f t="shared" si="200"/>
        <v/>
      </c>
      <c r="AS176" s="2" t="str">
        <f t="shared" si="201"/>
        <v/>
      </c>
      <c r="AT176" s="2" t="str">
        <f t="shared" si="202"/>
        <v/>
      </c>
      <c r="AU176" s="2" t="str">
        <f t="shared" si="203"/>
        <v/>
      </c>
      <c r="AV176" s="2" t="str">
        <f t="shared" si="204"/>
        <v/>
      </c>
      <c r="AW176" s="2" t="str">
        <f t="shared" si="205"/>
        <v/>
      </c>
      <c r="AX176" s="2" t="str">
        <f t="shared" si="206"/>
        <v/>
      </c>
      <c r="AY176" s="60" t="str">
        <f t="shared" si="207"/>
        <v/>
      </c>
      <c r="AZ176" s="60" t="str">
        <f t="shared" si="208"/>
        <v/>
      </c>
      <c r="BA176" s="60" t="str">
        <f t="shared" si="209"/>
        <v/>
      </c>
      <c r="BB176" s="60" t="str">
        <f t="shared" si="210"/>
        <v/>
      </c>
      <c r="BC176" s="60" t="str">
        <f t="shared" si="211"/>
        <v/>
      </c>
      <c r="BD176" s="60" t="str">
        <f t="shared" si="212"/>
        <v/>
      </c>
      <c r="BE176" s="60" t="str">
        <f t="shared" si="213"/>
        <v/>
      </c>
      <c r="BF176" s="60" t="str">
        <f t="shared" si="214"/>
        <v/>
      </c>
      <c r="BG176" s="60" t="str">
        <f t="shared" si="215"/>
        <v/>
      </c>
      <c r="BH176" s="37" t="str">
        <f t="shared" si="178"/>
        <v>FO</v>
      </c>
      <c r="BI176" s="37" t="str">
        <f t="shared" si="181"/>
        <v>0-FO</v>
      </c>
    </row>
    <row r="177" spans="1:61" ht="21" customHeight="1" x14ac:dyDescent="0.25">
      <c r="A177" s="12">
        <v>172</v>
      </c>
      <c r="B177" s="83"/>
      <c r="C177" s="77" t="str">
        <f t="shared" si="183"/>
        <v/>
      </c>
      <c r="D177" s="77" t="str">
        <f t="shared" si="184"/>
        <v/>
      </c>
      <c r="E177" s="78" t="str">
        <f t="shared" si="185"/>
        <v/>
      </c>
      <c r="F177" s="79" t="str">
        <f t="shared" si="186"/>
        <v/>
      </c>
      <c r="G177" s="15"/>
      <c r="H177" s="15"/>
      <c r="I177" s="15"/>
      <c r="J177" s="15"/>
      <c r="K177" s="15"/>
      <c r="L177" s="15"/>
      <c r="M177" s="15"/>
      <c r="N177" s="15"/>
      <c r="O177" s="15"/>
      <c r="P177" s="70"/>
      <c r="Q177" s="80" t="str">
        <f t="shared" si="110"/>
        <v/>
      </c>
      <c r="R177" s="14"/>
      <c r="S177" s="7" t="str">
        <f t="shared" si="187"/>
        <v/>
      </c>
      <c r="T177" s="7">
        <f t="shared" si="188"/>
        <v>0</v>
      </c>
      <c r="U177" s="2">
        <f t="shared" si="113"/>
        <v>0</v>
      </c>
      <c r="V177" s="2" t="str">
        <f t="shared" si="189"/>
        <v/>
      </c>
      <c r="W177" s="2" t="str">
        <f t="shared" si="190"/>
        <v/>
      </c>
      <c r="X177" s="2" t="str">
        <f t="shared" si="191"/>
        <v/>
      </c>
      <c r="Y177" s="2" t="str">
        <f t="shared" si="192"/>
        <v/>
      </c>
      <c r="Z177" s="2" t="str">
        <f t="shared" si="193"/>
        <v/>
      </c>
      <c r="AA177" s="2" t="str">
        <f t="shared" si="194"/>
        <v/>
      </c>
      <c r="AB177" s="2" t="str">
        <f t="shared" si="195"/>
        <v/>
      </c>
      <c r="AC177" s="2" t="str">
        <f t="shared" si="196"/>
        <v/>
      </c>
      <c r="AD177" s="2" t="str">
        <f t="shared" si="197"/>
        <v/>
      </c>
      <c r="AE177" s="2">
        <f t="shared" si="182"/>
        <v>0</v>
      </c>
      <c r="AF177" s="2" t="str">
        <f>IF(ISERROR(MATCH(V177,$U177:U177,0)),V177,"")</f>
        <v/>
      </c>
      <c r="AG177" s="2" t="str">
        <f>IF(ISERROR(MATCH(W177,$U177:V177,0)),W177,"")</f>
        <v/>
      </c>
      <c r="AH177" s="2" t="str">
        <f>IF(ISERROR(MATCH(X177,$U177:W177,0)),X177,"")</f>
        <v/>
      </c>
      <c r="AI177" s="2" t="str">
        <f>IF(ISERROR(MATCH(Y177,$U177:X177,0)),Y177,"")</f>
        <v/>
      </c>
      <c r="AJ177" s="2" t="str">
        <f>IF(ISERROR(MATCH(Z177,$U177:Y177,0)),Z177,"")</f>
        <v/>
      </c>
      <c r="AK177" s="2" t="str">
        <f>IF(ISERROR(MATCH(AA177,$U177:Z177,0)),AA177,"")</f>
        <v/>
      </c>
      <c r="AL177" s="2" t="str">
        <f>IF(ISERROR(MATCH(AB177,$U177:AA177,0)),AB177,"")</f>
        <v/>
      </c>
      <c r="AM177" s="2" t="str">
        <f>IF(ISERROR(MATCH(AC177,$U177:AB177,0)),AC177,"")</f>
        <v/>
      </c>
      <c r="AN177" s="2" t="str">
        <f>IF(ISERROR(MATCH(AD177,$U177:AC177,0)),AD177,"")</f>
        <v/>
      </c>
      <c r="AO177" s="2">
        <f t="shared" si="180"/>
        <v>0</v>
      </c>
      <c r="AP177" s="2" t="str">
        <f t="shared" si="198"/>
        <v/>
      </c>
      <c r="AQ177" s="2" t="str">
        <f t="shared" si="199"/>
        <v/>
      </c>
      <c r="AR177" s="2" t="str">
        <f t="shared" si="200"/>
        <v/>
      </c>
      <c r="AS177" s="2" t="str">
        <f t="shared" si="201"/>
        <v/>
      </c>
      <c r="AT177" s="2" t="str">
        <f t="shared" si="202"/>
        <v/>
      </c>
      <c r="AU177" s="2" t="str">
        <f t="shared" si="203"/>
        <v/>
      </c>
      <c r="AV177" s="2" t="str">
        <f t="shared" si="204"/>
        <v/>
      </c>
      <c r="AW177" s="2" t="str">
        <f t="shared" si="205"/>
        <v/>
      </c>
      <c r="AX177" s="2" t="str">
        <f t="shared" si="206"/>
        <v/>
      </c>
      <c r="AY177" s="60" t="str">
        <f t="shared" si="207"/>
        <v/>
      </c>
      <c r="AZ177" s="60" t="str">
        <f t="shared" si="208"/>
        <v/>
      </c>
      <c r="BA177" s="60" t="str">
        <f t="shared" si="209"/>
        <v/>
      </c>
      <c r="BB177" s="60" t="str">
        <f t="shared" si="210"/>
        <v/>
      </c>
      <c r="BC177" s="60" t="str">
        <f t="shared" si="211"/>
        <v/>
      </c>
      <c r="BD177" s="60" t="str">
        <f t="shared" si="212"/>
        <v/>
      </c>
      <c r="BE177" s="60" t="str">
        <f t="shared" si="213"/>
        <v/>
      </c>
      <c r="BF177" s="60" t="str">
        <f t="shared" si="214"/>
        <v/>
      </c>
      <c r="BG177" s="60" t="str">
        <f t="shared" si="215"/>
        <v/>
      </c>
      <c r="BH177" s="37" t="str">
        <f t="shared" si="178"/>
        <v>FP</v>
      </c>
      <c r="BI177" s="37" t="str">
        <f t="shared" si="181"/>
        <v>0-FP</v>
      </c>
    </row>
    <row r="178" spans="1:61" ht="21" customHeight="1" x14ac:dyDescent="0.25">
      <c r="A178" s="12">
        <v>173</v>
      </c>
      <c r="B178" s="83"/>
      <c r="C178" s="77" t="str">
        <f t="shared" si="183"/>
        <v/>
      </c>
      <c r="D178" s="77" t="str">
        <f t="shared" si="184"/>
        <v/>
      </c>
      <c r="E178" s="78" t="str">
        <f t="shared" si="185"/>
        <v/>
      </c>
      <c r="F178" s="79" t="str">
        <f t="shared" si="186"/>
        <v/>
      </c>
      <c r="G178" s="15"/>
      <c r="H178" s="15"/>
      <c r="I178" s="15"/>
      <c r="J178" s="15"/>
      <c r="K178" s="15"/>
      <c r="L178" s="15"/>
      <c r="M178" s="15"/>
      <c r="N178" s="15"/>
      <c r="O178" s="15"/>
      <c r="P178" s="70"/>
      <c r="Q178" s="80" t="str">
        <f t="shared" si="110"/>
        <v/>
      </c>
      <c r="R178" s="14"/>
      <c r="S178" s="7" t="str">
        <f t="shared" si="187"/>
        <v/>
      </c>
      <c r="T178" s="7">
        <f t="shared" si="188"/>
        <v>0</v>
      </c>
      <c r="U178" s="2">
        <f t="shared" si="113"/>
        <v>0</v>
      </c>
      <c r="V178" s="2" t="str">
        <f t="shared" si="189"/>
        <v/>
      </c>
      <c r="W178" s="2" t="str">
        <f t="shared" si="190"/>
        <v/>
      </c>
      <c r="X178" s="2" t="str">
        <f t="shared" si="191"/>
        <v/>
      </c>
      <c r="Y178" s="2" t="str">
        <f t="shared" si="192"/>
        <v/>
      </c>
      <c r="Z178" s="2" t="str">
        <f t="shared" si="193"/>
        <v/>
      </c>
      <c r="AA178" s="2" t="str">
        <f t="shared" si="194"/>
        <v/>
      </c>
      <c r="AB178" s="2" t="str">
        <f t="shared" si="195"/>
        <v/>
      </c>
      <c r="AC178" s="2" t="str">
        <f t="shared" si="196"/>
        <v/>
      </c>
      <c r="AD178" s="2" t="str">
        <f t="shared" si="197"/>
        <v/>
      </c>
      <c r="AE178" s="2">
        <f t="shared" si="182"/>
        <v>0</v>
      </c>
      <c r="AF178" s="2" t="str">
        <f>IF(ISERROR(MATCH(V178,$U178:U178,0)),V178,"")</f>
        <v/>
      </c>
      <c r="AG178" s="2" t="str">
        <f>IF(ISERROR(MATCH(W178,$U178:V178,0)),W178,"")</f>
        <v/>
      </c>
      <c r="AH178" s="2" t="str">
        <f>IF(ISERROR(MATCH(X178,$U178:W178,0)),X178,"")</f>
        <v/>
      </c>
      <c r="AI178" s="2" t="str">
        <f>IF(ISERROR(MATCH(Y178,$U178:X178,0)),Y178,"")</f>
        <v/>
      </c>
      <c r="AJ178" s="2" t="str">
        <f>IF(ISERROR(MATCH(Z178,$U178:Y178,0)),Z178,"")</f>
        <v/>
      </c>
      <c r="AK178" s="2" t="str">
        <f>IF(ISERROR(MATCH(AA178,$U178:Z178,0)),AA178,"")</f>
        <v/>
      </c>
      <c r="AL178" s="2" t="str">
        <f>IF(ISERROR(MATCH(AB178,$U178:AA178,0)),AB178,"")</f>
        <v/>
      </c>
      <c r="AM178" s="2" t="str">
        <f>IF(ISERROR(MATCH(AC178,$U178:AB178,0)),AC178,"")</f>
        <v/>
      </c>
      <c r="AN178" s="2" t="str">
        <f>IF(ISERROR(MATCH(AD178,$U178:AC178,0)),AD178,"")</f>
        <v/>
      </c>
      <c r="AO178" s="2">
        <f t="shared" si="180"/>
        <v>0</v>
      </c>
      <c r="AP178" s="2" t="str">
        <f t="shared" si="198"/>
        <v/>
      </c>
      <c r="AQ178" s="2" t="str">
        <f t="shared" si="199"/>
        <v/>
      </c>
      <c r="AR178" s="2" t="str">
        <f t="shared" si="200"/>
        <v/>
      </c>
      <c r="AS178" s="2" t="str">
        <f t="shared" si="201"/>
        <v/>
      </c>
      <c r="AT178" s="2" t="str">
        <f t="shared" si="202"/>
        <v/>
      </c>
      <c r="AU178" s="2" t="str">
        <f t="shared" si="203"/>
        <v/>
      </c>
      <c r="AV178" s="2" t="str">
        <f t="shared" si="204"/>
        <v/>
      </c>
      <c r="AW178" s="2" t="str">
        <f t="shared" si="205"/>
        <v/>
      </c>
      <c r="AX178" s="2" t="str">
        <f t="shared" si="206"/>
        <v/>
      </c>
      <c r="AY178" s="60" t="str">
        <f t="shared" si="207"/>
        <v/>
      </c>
      <c r="AZ178" s="60" t="str">
        <f t="shared" si="208"/>
        <v/>
      </c>
      <c r="BA178" s="60" t="str">
        <f t="shared" si="209"/>
        <v/>
      </c>
      <c r="BB178" s="60" t="str">
        <f t="shared" si="210"/>
        <v/>
      </c>
      <c r="BC178" s="60" t="str">
        <f t="shared" si="211"/>
        <v/>
      </c>
      <c r="BD178" s="60" t="str">
        <f t="shared" si="212"/>
        <v/>
      </c>
      <c r="BE178" s="60" t="str">
        <f t="shared" si="213"/>
        <v/>
      </c>
      <c r="BF178" s="60" t="str">
        <f t="shared" si="214"/>
        <v/>
      </c>
      <c r="BG178" s="60" t="str">
        <f t="shared" si="215"/>
        <v/>
      </c>
      <c r="BH178" s="37" t="str">
        <f t="shared" si="178"/>
        <v>FQ</v>
      </c>
      <c r="BI178" s="37" t="str">
        <f t="shared" si="181"/>
        <v>0-FQ</v>
      </c>
    </row>
    <row r="179" spans="1:61" ht="21" customHeight="1" x14ac:dyDescent="0.25">
      <c r="A179" s="12">
        <v>174</v>
      </c>
      <c r="B179" s="83"/>
      <c r="C179" s="77" t="str">
        <f t="shared" si="183"/>
        <v/>
      </c>
      <c r="D179" s="77" t="str">
        <f t="shared" si="184"/>
        <v/>
      </c>
      <c r="E179" s="78" t="str">
        <f t="shared" si="185"/>
        <v/>
      </c>
      <c r="F179" s="79" t="str">
        <f t="shared" si="186"/>
        <v/>
      </c>
      <c r="G179" s="15"/>
      <c r="H179" s="15"/>
      <c r="I179" s="15"/>
      <c r="J179" s="15"/>
      <c r="K179" s="15"/>
      <c r="L179" s="15"/>
      <c r="M179" s="15"/>
      <c r="N179" s="15"/>
      <c r="O179" s="15"/>
      <c r="P179" s="70"/>
      <c r="Q179" s="80" t="str">
        <f t="shared" si="110"/>
        <v/>
      </c>
      <c r="R179" s="14"/>
      <c r="S179" s="7" t="str">
        <f t="shared" si="187"/>
        <v/>
      </c>
      <c r="T179" s="7">
        <f t="shared" si="188"/>
        <v>0</v>
      </c>
      <c r="U179" s="2">
        <f t="shared" si="113"/>
        <v>0</v>
      </c>
      <c r="V179" s="2" t="str">
        <f t="shared" si="189"/>
        <v/>
      </c>
      <c r="W179" s="2" t="str">
        <f t="shared" si="190"/>
        <v/>
      </c>
      <c r="X179" s="2" t="str">
        <f t="shared" si="191"/>
        <v/>
      </c>
      <c r="Y179" s="2" t="str">
        <f t="shared" si="192"/>
        <v/>
      </c>
      <c r="Z179" s="2" t="str">
        <f t="shared" si="193"/>
        <v/>
      </c>
      <c r="AA179" s="2" t="str">
        <f t="shared" si="194"/>
        <v/>
      </c>
      <c r="AB179" s="2" t="str">
        <f t="shared" si="195"/>
        <v/>
      </c>
      <c r="AC179" s="2" t="str">
        <f t="shared" si="196"/>
        <v/>
      </c>
      <c r="AD179" s="2" t="str">
        <f t="shared" si="197"/>
        <v/>
      </c>
      <c r="AE179" s="2">
        <f t="shared" si="182"/>
        <v>0</v>
      </c>
      <c r="AF179" s="2" t="str">
        <f>IF(ISERROR(MATCH(V179,$U179:U179,0)),V179,"")</f>
        <v/>
      </c>
      <c r="AG179" s="2" t="str">
        <f>IF(ISERROR(MATCH(W179,$U179:V179,0)),W179,"")</f>
        <v/>
      </c>
      <c r="AH179" s="2" t="str">
        <f>IF(ISERROR(MATCH(X179,$U179:W179,0)),X179,"")</f>
        <v/>
      </c>
      <c r="AI179" s="2" t="str">
        <f>IF(ISERROR(MATCH(Y179,$U179:X179,0)),Y179,"")</f>
        <v/>
      </c>
      <c r="AJ179" s="2" t="str">
        <f>IF(ISERROR(MATCH(Z179,$U179:Y179,0)),Z179,"")</f>
        <v/>
      </c>
      <c r="AK179" s="2" t="str">
        <f>IF(ISERROR(MATCH(AA179,$U179:Z179,0)),AA179,"")</f>
        <v/>
      </c>
      <c r="AL179" s="2" t="str">
        <f>IF(ISERROR(MATCH(AB179,$U179:AA179,0)),AB179,"")</f>
        <v/>
      </c>
      <c r="AM179" s="2" t="str">
        <f>IF(ISERROR(MATCH(AC179,$U179:AB179,0)),AC179,"")</f>
        <v/>
      </c>
      <c r="AN179" s="2" t="str">
        <f>IF(ISERROR(MATCH(AD179,$U179:AC179,0)),AD179,"")</f>
        <v/>
      </c>
      <c r="AO179" s="2">
        <f t="shared" si="180"/>
        <v>0</v>
      </c>
      <c r="AP179" s="2" t="str">
        <f t="shared" si="198"/>
        <v/>
      </c>
      <c r="AQ179" s="2" t="str">
        <f t="shared" si="199"/>
        <v/>
      </c>
      <c r="AR179" s="2" t="str">
        <f t="shared" si="200"/>
        <v/>
      </c>
      <c r="AS179" s="2" t="str">
        <f t="shared" si="201"/>
        <v/>
      </c>
      <c r="AT179" s="2" t="str">
        <f t="shared" si="202"/>
        <v/>
      </c>
      <c r="AU179" s="2" t="str">
        <f t="shared" si="203"/>
        <v/>
      </c>
      <c r="AV179" s="2" t="str">
        <f t="shared" si="204"/>
        <v/>
      </c>
      <c r="AW179" s="2" t="str">
        <f t="shared" si="205"/>
        <v/>
      </c>
      <c r="AX179" s="2" t="str">
        <f t="shared" si="206"/>
        <v/>
      </c>
      <c r="AY179" s="60" t="str">
        <f t="shared" si="207"/>
        <v/>
      </c>
      <c r="AZ179" s="60" t="str">
        <f t="shared" si="208"/>
        <v/>
      </c>
      <c r="BA179" s="60" t="str">
        <f t="shared" si="209"/>
        <v/>
      </c>
      <c r="BB179" s="60" t="str">
        <f t="shared" si="210"/>
        <v/>
      </c>
      <c r="BC179" s="60" t="str">
        <f t="shared" si="211"/>
        <v/>
      </c>
      <c r="BD179" s="60" t="str">
        <f t="shared" si="212"/>
        <v/>
      </c>
      <c r="BE179" s="60" t="str">
        <f t="shared" si="213"/>
        <v/>
      </c>
      <c r="BF179" s="60" t="str">
        <f t="shared" si="214"/>
        <v/>
      </c>
      <c r="BG179" s="60" t="str">
        <f t="shared" si="215"/>
        <v/>
      </c>
      <c r="BH179" s="37" t="str">
        <f t="shared" si="178"/>
        <v>FR</v>
      </c>
      <c r="BI179" s="37" t="str">
        <f t="shared" si="181"/>
        <v>0-FR</v>
      </c>
    </row>
    <row r="180" spans="1:61" ht="21" customHeight="1" x14ac:dyDescent="0.25">
      <c r="A180" s="12">
        <v>175</v>
      </c>
      <c r="B180" s="83"/>
      <c r="C180" s="77" t="str">
        <f t="shared" si="183"/>
        <v/>
      </c>
      <c r="D180" s="77" t="str">
        <f t="shared" si="184"/>
        <v/>
      </c>
      <c r="E180" s="78" t="str">
        <f t="shared" si="185"/>
        <v/>
      </c>
      <c r="F180" s="79" t="str">
        <f t="shared" si="186"/>
        <v/>
      </c>
      <c r="G180" s="15"/>
      <c r="H180" s="15"/>
      <c r="I180" s="15"/>
      <c r="J180" s="15"/>
      <c r="K180" s="15"/>
      <c r="L180" s="15"/>
      <c r="M180" s="15"/>
      <c r="N180" s="15"/>
      <c r="O180" s="15"/>
      <c r="P180" s="70"/>
      <c r="Q180" s="80" t="str">
        <f t="shared" si="110"/>
        <v/>
      </c>
      <c r="R180" s="14"/>
      <c r="S180" s="7" t="str">
        <f t="shared" si="187"/>
        <v/>
      </c>
      <c r="T180" s="7">
        <f t="shared" si="188"/>
        <v>0</v>
      </c>
      <c r="U180" s="2">
        <f t="shared" si="113"/>
        <v>0</v>
      </c>
      <c r="V180" s="2" t="str">
        <f t="shared" si="189"/>
        <v/>
      </c>
      <c r="W180" s="2" t="str">
        <f t="shared" si="190"/>
        <v/>
      </c>
      <c r="X180" s="2" t="str">
        <f t="shared" si="191"/>
        <v/>
      </c>
      <c r="Y180" s="2" t="str">
        <f t="shared" si="192"/>
        <v/>
      </c>
      <c r="Z180" s="2" t="str">
        <f t="shared" si="193"/>
        <v/>
      </c>
      <c r="AA180" s="2" t="str">
        <f t="shared" si="194"/>
        <v/>
      </c>
      <c r="AB180" s="2" t="str">
        <f t="shared" si="195"/>
        <v/>
      </c>
      <c r="AC180" s="2" t="str">
        <f t="shared" si="196"/>
        <v/>
      </c>
      <c r="AD180" s="2" t="str">
        <f t="shared" si="197"/>
        <v/>
      </c>
      <c r="AE180" s="2">
        <f t="shared" si="182"/>
        <v>0</v>
      </c>
      <c r="AF180" s="2" t="str">
        <f>IF(ISERROR(MATCH(V180,$U180:U180,0)),V180,"")</f>
        <v/>
      </c>
      <c r="AG180" s="2" t="str">
        <f>IF(ISERROR(MATCH(W180,$U180:V180,0)),W180,"")</f>
        <v/>
      </c>
      <c r="AH180" s="2" t="str">
        <f>IF(ISERROR(MATCH(X180,$U180:W180,0)),X180,"")</f>
        <v/>
      </c>
      <c r="AI180" s="2" t="str">
        <f>IF(ISERROR(MATCH(Y180,$U180:X180,0)),Y180,"")</f>
        <v/>
      </c>
      <c r="AJ180" s="2" t="str">
        <f>IF(ISERROR(MATCH(Z180,$U180:Y180,0)),Z180,"")</f>
        <v/>
      </c>
      <c r="AK180" s="2" t="str">
        <f>IF(ISERROR(MATCH(AA180,$U180:Z180,0)),AA180,"")</f>
        <v/>
      </c>
      <c r="AL180" s="2" t="str">
        <f>IF(ISERROR(MATCH(AB180,$U180:AA180,0)),AB180,"")</f>
        <v/>
      </c>
      <c r="AM180" s="2" t="str">
        <f>IF(ISERROR(MATCH(AC180,$U180:AB180,0)),AC180,"")</f>
        <v/>
      </c>
      <c r="AN180" s="2" t="str">
        <f>IF(ISERROR(MATCH(AD180,$U180:AC180,0)),AD180,"")</f>
        <v/>
      </c>
      <c r="AO180" s="2">
        <f t="shared" si="180"/>
        <v>0</v>
      </c>
      <c r="AP180" s="2" t="str">
        <f t="shared" si="198"/>
        <v/>
      </c>
      <c r="AQ180" s="2" t="str">
        <f t="shared" si="199"/>
        <v/>
      </c>
      <c r="AR180" s="2" t="str">
        <f t="shared" si="200"/>
        <v/>
      </c>
      <c r="AS180" s="2" t="str">
        <f t="shared" si="201"/>
        <v/>
      </c>
      <c r="AT180" s="2" t="str">
        <f t="shared" si="202"/>
        <v/>
      </c>
      <c r="AU180" s="2" t="str">
        <f t="shared" si="203"/>
        <v/>
      </c>
      <c r="AV180" s="2" t="str">
        <f t="shared" si="204"/>
        <v/>
      </c>
      <c r="AW180" s="2" t="str">
        <f t="shared" si="205"/>
        <v/>
      </c>
      <c r="AX180" s="2" t="str">
        <f t="shared" si="206"/>
        <v/>
      </c>
      <c r="AY180" s="60" t="str">
        <f t="shared" si="207"/>
        <v/>
      </c>
      <c r="AZ180" s="60" t="str">
        <f t="shared" si="208"/>
        <v/>
      </c>
      <c r="BA180" s="60" t="str">
        <f t="shared" si="209"/>
        <v/>
      </c>
      <c r="BB180" s="60" t="str">
        <f t="shared" si="210"/>
        <v/>
      </c>
      <c r="BC180" s="60" t="str">
        <f t="shared" si="211"/>
        <v/>
      </c>
      <c r="BD180" s="60" t="str">
        <f t="shared" si="212"/>
        <v/>
      </c>
      <c r="BE180" s="60" t="str">
        <f t="shared" si="213"/>
        <v/>
      </c>
      <c r="BF180" s="60" t="str">
        <f t="shared" si="214"/>
        <v/>
      </c>
      <c r="BG180" s="60" t="str">
        <f t="shared" si="215"/>
        <v/>
      </c>
      <c r="BH180" s="37" t="str">
        <f t="shared" si="178"/>
        <v>FS</v>
      </c>
      <c r="BI180" s="37" t="str">
        <f t="shared" si="181"/>
        <v>0-FS</v>
      </c>
    </row>
    <row r="181" spans="1:61" ht="21" customHeight="1" x14ac:dyDescent="0.25">
      <c r="A181" s="12">
        <v>176</v>
      </c>
      <c r="B181" s="83"/>
      <c r="C181" s="77" t="str">
        <f t="shared" si="183"/>
        <v/>
      </c>
      <c r="D181" s="77" t="str">
        <f t="shared" si="184"/>
        <v/>
      </c>
      <c r="E181" s="78" t="str">
        <f t="shared" si="185"/>
        <v/>
      </c>
      <c r="F181" s="79" t="str">
        <f t="shared" si="186"/>
        <v/>
      </c>
      <c r="G181" s="15"/>
      <c r="H181" s="15"/>
      <c r="I181" s="15"/>
      <c r="J181" s="15"/>
      <c r="K181" s="15"/>
      <c r="L181" s="15"/>
      <c r="M181" s="15"/>
      <c r="N181" s="15"/>
      <c r="O181" s="15"/>
      <c r="P181" s="70"/>
      <c r="Q181" s="80" t="str">
        <f t="shared" si="110"/>
        <v/>
      </c>
      <c r="R181" s="14"/>
      <c r="S181" s="7" t="str">
        <f t="shared" si="187"/>
        <v/>
      </c>
      <c r="T181" s="7">
        <f t="shared" si="188"/>
        <v>0</v>
      </c>
      <c r="U181" s="2">
        <f t="shared" si="113"/>
        <v>0</v>
      </c>
      <c r="V181" s="2" t="str">
        <f t="shared" si="189"/>
        <v/>
      </c>
      <c r="W181" s="2" t="str">
        <f t="shared" si="190"/>
        <v/>
      </c>
      <c r="X181" s="2" t="str">
        <f t="shared" si="191"/>
        <v/>
      </c>
      <c r="Y181" s="2" t="str">
        <f t="shared" si="192"/>
        <v/>
      </c>
      <c r="Z181" s="2" t="str">
        <f t="shared" si="193"/>
        <v/>
      </c>
      <c r="AA181" s="2" t="str">
        <f t="shared" si="194"/>
        <v/>
      </c>
      <c r="AB181" s="2" t="str">
        <f t="shared" si="195"/>
        <v/>
      </c>
      <c r="AC181" s="2" t="str">
        <f t="shared" si="196"/>
        <v/>
      </c>
      <c r="AD181" s="2" t="str">
        <f t="shared" si="197"/>
        <v/>
      </c>
      <c r="AE181" s="2">
        <f t="shared" si="182"/>
        <v>0</v>
      </c>
      <c r="AF181" s="2" t="str">
        <f>IF(ISERROR(MATCH(V181,$U181:U181,0)),V181,"")</f>
        <v/>
      </c>
      <c r="AG181" s="2" t="str">
        <f>IF(ISERROR(MATCH(W181,$U181:V181,0)),W181,"")</f>
        <v/>
      </c>
      <c r="AH181" s="2" t="str">
        <f>IF(ISERROR(MATCH(X181,$U181:W181,0)),X181,"")</f>
        <v/>
      </c>
      <c r="AI181" s="2" t="str">
        <f>IF(ISERROR(MATCH(Y181,$U181:X181,0)),Y181,"")</f>
        <v/>
      </c>
      <c r="AJ181" s="2" t="str">
        <f>IF(ISERROR(MATCH(Z181,$U181:Y181,0)),Z181,"")</f>
        <v/>
      </c>
      <c r="AK181" s="2" t="str">
        <f>IF(ISERROR(MATCH(AA181,$U181:Z181,0)),AA181,"")</f>
        <v/>
      </c>
      <c r="AL181" s="2" t="str">
        <f>IF(ISERROR(MATCH(AB181,$U181:AA181,0)),AB181,"")</f>
        <v/>
      </c>
      <c r="AM181" s="2" t="str">
        <f>IF(ISERROR(MATCH(AC181,$U181:AB181,0)),AC181,"")</f>
        <v/>
      </c>
      <c r="AN181" s="2" t="str">
        <f>IF(ISERROR(MATCH(AD181,$U181:AC181,0)),AD181,"")</f>
        <v/>
      </c>
      <c r="AO181" s="2">
        <f t="shared" si="180"/>
        <v>0</v>
      </c>
      <c r="AP181" s="2" t="str">
        <f t="shared" si="198"/>
        <v/>
      </c>
      <c r="AQ181" s="2" t="str">
        <f t="shared" si="199"/>
        <v/>
      </c>
      <c r="AR181" s="2" t="str">
        <f t="shared" si="200"/>
        <v/>
      </c>
      <c r="AS181" s="2" t="str">
        <f t="shared" si="201"/>
        <v/>
      </c>
      <c r="AT181" s="2" t="str">
        <f t="shared" si="202"/>
        <v/>
      </c>
      <c r="AU181" s="2" t="str">
        <f t="shared" si="203"/>
        <v/>
      </c>
      <c r="AV181" s="2" t="str">
        <f t="shared" si="204"/>
        <v/>
      </c>
      <c r="AW181" s="2" t="str">
        <f t="shared" si="205"/>
        <v/>
      </c>
      <c r="AX181" s="2" t="str">
        <f t="shared" si="206"/>
        <v/>
      </c>
      <c r="AY181" s="60" t="str">
        <f t="shared" si="207"/>
        <v/>
      </c>
      <c r="AZ181" s="60" t="str">
        <f t="shared" si="208"/>
        <v/>
      </c>
      <c r="BA181" s="60" t="str">
        <f t="shared" si="209"/>
        <v/>
      </c>
      <c r="BB181" s="60" t="str">
        <f t="shared" si="210"/>
        <v/>
      </c>
      <c r="BC181" s="60" t="str">
        <f t="shared" si="211"/>
        <v/>
      </c>
      <c r="BD181" s="60" t="str">
        <f t="shared" si="212"/>
        <v/>
      </c>
      <c r="BE181" s="60" t="str">
        <f t="shared" si="213"/>
        <v/>
      </c>
      <c r="BF181" s="60" t="str">
        <f t="shared" si="214"/>
        <v/>
      </c>
      <c r="BG181" s="60" t="str">
        <f t="shared" si="215"/>
        <v/>
      </c>
      <c r="BH181" s="37" t="str">
        <f t="shared" si="178"/>
        <v>FT</v>
      </c>
      <c r="BI181" s="37" t="str">
        <f t="shared" si="181"/>
        <v>0-FT</v>
      </c>
    </row>
    <row r="182" spans="1:61" ht="21" customHeight="1" x14ac:dyDescent="0.25">
      <c r="A182" s="12">
        <v>177</v>
      </c>
      <c r="B182" s="83"/>
      <c r="C182" s="77" t="str">
        <f t="shared" si="183"/>
        <v/>
      </c>
      <c r="D182" s="77" t="str">
        <f t="shared" si="184"/>
        <v/>
      </c>
      <c r="E182" s="78" t="str">
        <f t="shared" si="185"/>
        <v/>
      </c>
      <c r="F182" s="79" t="str">
        <f t="shared" si="186"/>
        <v/>
      </c>
      <c r="G182" s="15"/>
      <c r="H182" s="15"/>
      <c r="I182" s="15"/>
      <c r="J182" s="15"/>
      <c r="K182" s="15"/>
      <c r="L182" s="15"/>
      <c r="M182" s="15"/>
      <c r="N182" s="15"/>
      <c r="O182" s="15"/>
      <c r="P182" s="70"/>
      <c r="Q182" s="80" t="str">
        <f t="shared" si="110"/>
        <v/>
      </c>
      <c r="R182" s="14"/>
      <c r="S182" s="7" t="str">
        <f t="shared" si="187"/>
        <v/>
      </c>
      <c r="T182" s="7">
        <f t="shared" si="188"/>
        <v>0</v>
      </c>
      <c r="U182" s="2">
        <f t="shared" si="113"/>
        <v>0</v>
      </c>
      <c r="V182" s="2" t="str">
        <f t="shared" si="189"/>
        <v/>
      </c>
      <c r="W182" s="2" t="str">
        <f t="shared" si="190"/>
        <v/>
      </c>
      <c r="X182" s="2" t="str">
        <f t="shared" si="191"/>
        <v/>
      </c>
      <c r="Y182" s="2" t="str">
        <f t="shared" si="192"/>
        <v/>
      </c>
      <c r="Z182" s="2" t="str">
        <f t="shared" si="193"/>
        <v/>
      </c>
      <c r="AA182" s="2" t="str">
        <f t="shared" si="194"/>
        <v/>
      </c>
      <c r="AB182" s="2" t="str">
        <f t="shared" si="195"/>
        <v/>
      </c>
      <c r="AC182" s="2" t="str">
        <f t="shared" si="196"/>
        <v/>
      </c>
      <c r="AD182" s="2" t="str">
        <f t="shared" si="197"/>
        <v/>
      </c>
      <c r="AE182" s="2">
        <f t="shared" si="182"/>
        <v>0</v>
      </c>
      <c r="AF182" s="2" t="str">
        <f>IF(ISERROR(MATCH(V182,$U182:U182,0)),V182,"")</f>
        <v/>
      </c>
      <c r="AG182" s="2" t="str">
        <f>IF(ISERROR(MATCH(W182,$U182:V182,0)),W182,"")</f>
        <v/>
      </c>
      <c r="AH182" s="2" t="str">
        <f>IF(ISERROR(MATCH(X182,$U182:W182,0)),X182,"")</f>
        <v/>
      </c>
      <c r="AI182" s="2" t="str">
        <f>IF(ISERROR(MATCH(Y182,$U182:X182,0)),Y182,"")</f>
        <v/>
      </c>
      <c r="AJ182" s="2" t="str">
        <f>IF(ISERROR(MATCH(Z182,$U182:Y182,0)),Z182,"")</f>
        <v/>
      </c>
      <c r="AK182" s="2" t="str">
        <f>IF(ISERROR(MATCH(AA182,$U182:Z182,0)),AA182,"")</f>
        <v/>
      </c>
      <c r="AL182" s="2" t="str">
        <f>IF(ISERROR(MATCH(AB182,$U182:AA182,0)),AB182,"")</f>
        <v/>
      </c>
      <c r="AM182" s="2" t="str">
        <f>IF(ISERROR(MATCH(AC182,$U182:AB182,0)),AC182,"")</f>
        <v/>
      </c>
      <c r="AN182" s="2" t="str">
        <f>IF(ISERROR(MATCH(AD182,$U182:AC182,0)),AD182,"")</f>
        <v/>
      </c>
      <c r="AO182" s="2">
        <f t="shared" si="180"/>
        <v>0</v>
      </c>
      <c r="AP182" s="2" t="str">
        <f t="shared" si="198"/>
        <v/>
      </c>
      <c r="AQ182" s="2" t="str">
        <f t="shared" si="199"/>
        <v/>
      </c>
      <c r="AR182" s="2" t="str">
        <f t="shared" si="200"/>
        <v/>
      </c>
      <c r="AS182" s="2" t="str">
        <f t="shared" si="201"/>
        <v/>
      </c>
      <c r="AT182" s="2" t="str">
        <f t="shared" si="202"/>
        <v/>
      </c>
      <c r="AU182" s="2" t="str">
        <f t="shared" si="203"/>
        <v/>
      </c>
      <c r="AV182" s="2" t="str">
        <f t="shared" si="204"/>
        <v/>
      </c>
      <c r="AW182" s="2" t="str">
        <f t="shared" si="205"/>
        <v/>
      </c>
      <c r="AX182" s="2" t="str">
        <f t="shared" si="206"/>
        <v/>
      </c>
      <c r="AY182" s="60" t="str">
        <f t="shared" si="207"/>
        <v/>
      </c>
      <c r="AZ182" s="60" t="str">
        <f t="shared" si="208"/>
        <v/>
      </c>
      <c r="BA182" s="60" t="str">
        <f t="shared" si="209"/>
        <v/>
      </c>
      <c r="BB182" s="60" t="str">
        <f t="shared" si="210"/>
        <v/>
      </c>
      <c r="BC182" s="60" t="str">
        <f t="shared" si="211"/>
        <v/>
      </c>
      <c r="BD182" s="60" t="str">
        <f t="shared" si="212"/>
        <v/>
      </c>
      <c r="BE182" s="60" t="str">
        <f t="shared" si="213"/>
        <v/>
      </c>
      <c r="BF182" s="60" t="str">
        <f t="shared" si="214"/>
        <v/>
      </c>
      <c r="BG182" s="60" t="str">
        <f t="shared" si="215"/>
        <v/>
      </c>
      <c r="BH182" s="37" t="str">
        <f t="shared" si="178"/>
        <v>FU</v>
      </c>
      <c r="BI182" s="37" t="str">
        <f t="shared" si="181"/>
        <v>0-FU</v>
      </c>
    </row>
    <row r="183" spans="1:61" ht="21" customHeight="1" x14ac:dyDescent="0.25">
      <c r="A183" s="12">
        <v>178</v>
      </c>
      <c r="B183" s="83"/>
      <c r="C183" s="77" t="str">
        <f t="shared" si="183"/>
        <v/>
      </c>
      <c r="D183" s="77" t="str">
        <f t="shared" si="184"/>
        <v/>
      </c>
      <c r="E183" s="78" t="str">
        <f t="shared" si="185"/>
        <v/>
      </c>
      <c r="F183" s="79" t="str">
        <f t="shared" si="186"/>
        <v/>
      </c>
      <c r="G183" s="15"/>
      <c r="H183" s="15"/>
      <c r="I183" s="15"/>
      <c r="J183" s="15"/>
      <c r="K183" s="15"/>
      <c r="L183" s="15"/>
      <c r="M183" s="15"/>
      <c r="N183" s="15"/>
      <c r="O183" s="15"/>
      <c r="P183" s="70"/>
      <c r="Q183" s="80" t="str">
        <f t="shared" si="110"/>
        <v/>
      </c>
      <c r="R183" s="14"/>
      <c r="S183" s="7" t="str">
        <f t="shared" si="187"/>
        <v/>
      </c>
      <c r="T183" s="7">
        <f t="shared" si="188"/>
        <v>0</v>
      </c>
      <c r="U183" s="2">
        <f t="shared" si="113"/>
        <v>0</v>
      </c>
      <c r="V183" s="2" t="str">
        <f t="shared" si="189"/>
        <v/>
      </c>
      <c r="W183" s="2" t="str">
        <f t="shared" si="190"/>
        <v/>
      </c>
      <c r="X183" s="2" t="str">
        <f t="shared" si="191"/>
        <v/>
      </c>
      <c r="Y183" s="2" t="str">
        <f t="shared" si="192"/>
        <v/>
      </c>
      <c r="Z183" s="2" t="str">
        <f t="shared" si="193"/>
        <v/>
      </c>
      <c r="AA183" s="2" t="str">
        <f t="shared" si="194"/>
        <v/>
      </c>
      <c r="AB183" s="2" t="str">
        <f t="shared" si="195"/>
        <v/>
      </c>
      <c r="AC183" s="2" t="str">
        <f t="shared" si="196"/>
        <v/>
      </c>
      <c r="AD183" s="2" t="str">
        <f t="shared" si="197"/>
        <v/>
      </c>
      <c r="AE183" s="2">
        <f t="shared" si="182"/>
        <v>0</v>
      </c>
      <c r="AF183" s="2" t="str">
        <f>IF(ISERROR(MATCH(V183,$U183:U183,0)),V183,"")</f>
        <v/>
      </c>
      <c r="AG183" s="2" t="str">
        <f>IF(ISERROR(MATCH(W183,$U183:V183,0)),W183,"")</f>
        <v/>
      </c>
      <c r="AH183" s="2" t="str">
        <f>IF(ISERROR(MATCH(X183,$U183:W183,0)),X183,"")</f>
        <v/>
      </c>
      <c r="AI183" s="2" t="str">
        <f>IF(ISERROR(MATCH(Y183,$U183:X183,0)),Y183,"")</f>
        <v/>
      </c>
      <c r="AJ183" s="2" t="str">
        <f>IF(ISERROR(MATCH(Z183,$U183:Y183,0)),Z183,"")</f>
        <v/>
      </c>
      <c r="AK183" s="2" t="str">
        <f>IF(ISERROR(MATCH(AA183,$U183:Z183,0)),AA183,"")</f>
        <v/>
      </c>
      <c r="AL183" s="2" t="str">
        <f>IF(ISERROR(MATCH(AB183,$U183:AA183,0)),AB183,"")</f>
        <v/>
      </c>
      <c r="AM183" s="2" t="str">
        <f>IF(ISERROR(MATCH(AC183,$U183:AB183,0)),AC183,"")</f>
        <v/>
      </c>
      <c r="AN183" s="2" t="str">
        <f>IF(ISERROR(MATCH(AD183,$U183:AC183,0)),AD183,"")</f>
        <v/>
      </c>
      <c r="AO183" s="2">
        <f t="shared" si="180"/>
        <v>0</v>
      </c>
      <c r="AP183" s="2" t="str">
        <f t="shared" si="198"/>
        <v/>
      </c>
      <c r="AQ183" s="2" t="str">
        <f t="shared" si="199"/>
        <v/>
      </c>
      <c r="AR183" s="2" t="str">
        <f t="shared" si="200"/>
        <v/>
      </c>
      <c r="AS183" s="2" t="str">
        <f t="shared" si="201"/>
        <v/>
      </c>
      <c r="AT183" s="2" t="str">
        <f t="shared" si="202"/>
        <v/>
      </c>
      <c r="AU183" s="2" t="str">
        <f t="shared" si="203"/>
        <v/>
      </c>
      <c r="AV183" s="2" t="str">
        <f t="shared" si="204"/>
        <v/>
      </c>
      <c r="AW183" s="2" t="str">
        <f t="shared" si="205"/>
        <v/>
      </c>
      <c r="AX183" s="2" t="str">
        <f t="shared" si="206"/>
        <v/>
      </c>
      <c r="AY183" s="60" t="str">
        <f t="shared" si="207"/>
        <v/>
      </c>
      <c r="AZ183" s="60" t="str">
        <f t="shared" si="208"/>
        <v/>
      </c>
      <c r="BA183" s="60" t="str">
        <f t="shared" si="209"/>
        <v/>
      </c>
      <c r="BB183" s="60" t="str">
        <f t="shared" si="210"/>
        <v/>
      </c>
      <c r="BC183" s="60" t="str">
        <f t="shared" si="211"/>
        <v/>
      </c>
      <c r="BD183" s="60" t="str">
        <f t="shared" si="212"/>
        <v/>
      </c>
      <c r="BE183" s="60" t="str">
        <f t="shared" si="213"/>
        <v/>
      </c>
      <c r="BF183" s="60" t="str">
        <f t="shared" si="214"/>
        <v/>
      </c>
      <c r="BG183" s="60" t="str">
        <f t="shared" si="215"/>
        <v/>
      </c>
      <c r="BH183" s="37" t="str">
        <f t="shared" si="178"/>
        <v>FV</v>
      </c>
      <c r="BI183" s="37" t="str">
        <f t="shared" si="181"/>
        <v>0-FV</v>
      </c>
    </row>
    <row r="184" spans="1:61" ht="21" customHeight="1" x14ac:dyDescent="0.25">
      <c r="A184" s="12">
        <v>179</v>
      </c>
      <c r="B184" s="83"/>
      <c r="C184" s="77" t="str">
        <f t="shared" si="183"/>
        <v/>
      </c>
      <c r="D184" s="77" t="str">
        <f t="shared" si="184"/>
        <v/>
      </c>
      <c r="E184" s="78" t="str">
        <f t="shared" si="185"/>
        <v/>
      </c>
      <c r="F184" s="79" t="str">
        <f t="shared" si="186"/>
        <v/>
      </c>
      <c r="G184" s="15"/>
      <c r="H184" s="15"/>
      <c r="I184" s="15"/>
      <c r="J184" s="15"/>
      <c r="K184" s="15"/>
      <c r="L184" s="15"/>
      <c r="M184" s="15"/>
      <c r="N184" s="15"/>
      <c r="O184" s="15"/>
      <c r="P184" s="70"/>
      <c r="Q184" s="80" t="str">
        <f t="shared" si="110"/>
        <v/>
      </c>
      <c r="R184" s="14"/>
      <c r="S184" s="7" t="str">
        <f t="shared" si="187"/>
        <v/>
      </c>
      <c r="T184" s="7">
        <f t="shared" si="188"/>
        <v>0</v>
      </c>
      <c r="U184" s="2">
        <f t="shared" si="113"/>
        <v>0</v>
      </c>
      <c r="V184" s="2" t="str">
        <f t="shared" si="189"/>
        <v/>
      </c>
      <c r="W184" s="2" t="str">
        <f t="shared" si="190"/>
        <v/>
      </c>
      <c r="X184" s="2" t="str">
        <f t="shared" si="191"/>
        <v/>
      </c>
      <c r="Y184" s="2" t="str">
        <f t="shared" si="192"/>
        <v/>
      </c>
      <c r="Z184" s="2" t="str">
        <f t="shared" si="193"/>
        <v/>
      </c>
      <c r="AA184" s="2" t="str">
        <f t="shared" si="194"/>
        <v/>
      </c>
      <c r="AB184" s="2" t="str">
        <f t="shared" si="195"/>
        <v/>
      </c>
      <c r="AC184" s="2" t="str">
        <f t="shared" si="196"/>
        <v/>
      </c>
      <c r="AD184" s="2" t="str">
        <f t="shared" si="197"/>
        <v/>
      </c>
      <c r="AE184" s="2">
        <f t="shared" si="182"/>
        <v>0</v>
      </c>
      <c r="AF184" s="2" t="str">
        <f>IF(ISERROR(MATCH(V184,$U184:U184,0)),V184,"")</f>
        <v/>
      </c>
      <c r="AG184" s="2" t="str">
        <f>IF(ISERROR(MATCH(W184,$U184:V184,0)),W184,"")</f>
        <v/>
      </c>
      <c r="AH184" s="2" t="str">
        <f>IF(ISERROR(MATCH(X184,$U184:W184,0)),X184,"")</f>
        <v/>
      </c>
      <c r="AI184" s="2" t="str">
        <f>IF(ISERROR(MATCH(Y184,$U184:X184,0)),Y184,"")</f>
        <v/>
      </c>
      <c r="AJ184" s="2" t="str">
        <f>IF(ISERROR(MATCH(Z184,$U184:Y184,0)),Z184,"")</f>
        <v/>
      </c>
      <c r="AK184" s="2" t="str">
        <f>IF(ISERROR(MATCH(AA184,$U184:Z184,0)),AA184,"")</f>
        <v/>
      </c>
      <c r="AL184" s="2" t="str">
        <f>IF(ISERROR(MATCH(AB184,$U184:AA184,0)),AB184,"")</f>
        <v/>
      </c>
      <c r="AM184" s="2" t="str">
        <f>IF(ISERROR(MATCH(AC184,$U184:AB184,0)),AC184,"")</f>
        <v/>
      </c>
      <c r="AN184" s="2" t="str">
        <f>IF(ISERROR(MATCH(AD184,$U184:AC184,0)),AD184,"")</f>
        <v/>
      </c>
      <c r="AO184" s="2">
        <f t="shared" si="180"/>
        <v>0</v>
      </c>
      <c r="AP184" s="2" t="str">
        <f t="shared" si="198"/>
        <v/>
      </c>
      <c r="AQ184" s="2" t="str">
        <f t="shared" si="199"/>
        <v/>
      </c>
      <c r="AR184" s="2" t="str">
        <f t="shared" si="200"/>
        <v/>
      </c>
      <c r="AS184" s="2" t="str">
        <f t="shared" si="201"/>
        <v/>
      </c>
      <c r="AT184" s="2" t="str">
        <f t="shared" si="202"/>
        <v/>
      </c>
      <c r="AU184" s="2" t="str">
        <f t="shared" si="203"/>
        <v/>
      </c>
      <c r="AV184" s="2" t="str">
        <f t="shared" si="204"/>
        <v/>
      </c>
      <c r="AW184" s="2" t="str">
        <f t="shared" si="205"/>
        <v/>
      </c>
      <c r="AX184" s="2" t="str">
        <f t="shared" si="206"/>
        <v/>
      </c>
      <c r="AY184" s="60" t="str">
        <f t="shared" si="207"/>
        <v/>
      </c>
      <c r="AZ184" s="60" t="str">
        <f t="shared" si="208"/>
        <v/>
      </c>
      <c r="BA184" s="60" t="str">
        <f t="shared" si="209"/>
        <v/>
      </c>
      <c r="BB184" s="60" t="str">
        <f t="shared" si="210"/>
        <v/>
      </c>
      <c r="BC184" s="60" t="str">
        <f t="shared" si="211"/>
        <v/>
      </c>
      <c r="BD184" s="60" t="str">
        <f t="shared" si="212"/>
        <v/>
      </c>
      <c r="BE184" s="60" t="str">
        <f t="shared" si="213"/>
        <v/>
      </c>
      <c r="BF184" s="60" t="str">
        <f t="shared" si="214"/>
        <v/>
      </c>
      <c r="BG184" s="60" t="str">
        <f t="shared" si="215"/>
        <v/>
      </c>
      <c r="BH184" s="37" t="str">
        <f t="shared" si="178"/>
        <v>FW</v>
      </c>
      <c r="BI184" s="37" t="str">
        <f t="shared" si="181"/>
        <v>0-FW</v>
      </c>
    </row>
    <row r="185" spans="1:61" ht="21" customHeight="1" x14ac:dyDescent="0.25">
      <c r="A185" s="12">
        <v>180</v>
      </c>
      <c r="B185" s="83"/>
      <c r="C185" s="77" t="str">
        <f t="shared" si="183"/>
        <v/>
      </c>
      <c r="D185" s="77" t="str">
        <f t="shared" si="184"/>
        <v/>
      </c>
      <c r="E185" s="78" t="str">
        <f t="shared" si="185"/>
        <v/>
      </c>
      <c r="F185" s="79" t="str">
        <f t="shared" si="186"/>
        <v/>
      </c>
      <c r="G185" s="15"/>
      <c r="H185" s="15"/>
      <c r="I185" s="15"/>
      <c r="J185" s="15"/>
      <c r="K185" s="15"/>
      <c r="L185" s="15"/>
      <c r="M185" s="15"/>
      <c r="N185" s="15"/>
      <c r="O185" s="15"/>
      <c r="P185" s="70"/>
      <c r="Q185" s="80" t="str">
        <f t="shared" si="110"/>
        <v/>
      </c>
      <c r="R185" s="14"/>
      <c r="S185" s="7" t="str">
        <f t="shared" si="187"/>
        <v/>
      </c>
      <c r="T185" s="7">
        <f t="shared" si="188"/>
        <v>0</v>
      </c>
      <c r="U185" s="2">
        <f t="shared" si="113"/>
        <v>0</v>
      </c>
      <c r="V185" s="2" t="str">
        <f t="shared" si="189"/>
        <v/>
      </c>
      <c r="W185" s="2" t="str">
        <f t="shared" si="190"/>
        <v/>
      </c>
      <c r="X185" s="2" t="str">
        <f t="shared" si="191"/>
        <v/>
      </c>
      <c r="Y185" s="2" t="str">
        <f t="shared" si="192"/>
        <v/>
      </c>
      <c r="Z185" s="2" t="str">
        <f t="shared" si="193"/>
        <v/>
      </c>
      <c r="AA185" s="2" t="str">
        <f t="shared" si="194"/>
        <v/>
      </c>
      <c r="AB185" s="2" t="str">
        <f t="shared" si="195"/>
        <v/>
      </c>
      <c r="AC185" s="2" t="str">
        <f t="shared" si="196"/>
        <v/>
      </c>
      <c r="AD185" s="2" t="str">
        <f t="shared" si="197"/>
        <v/>
      </c>
      <c r="AE185" s="2">
        <f t="shared" si="182"/>
        <v>0</v>
      </c>
      <c r="AF185" s="2" t="str">
        <f>IF(ISERROR(MATCH(V185,$U185:U185,0)),V185,"")</f>
        <v/>
      </c>
      <c r="AG185" s="2" t="str">
        <f>IF(ISERROR(MATCH(W185,$U185:V185,0)),W185,"")</f>
        <v/>
      </c>
      <c r="AH185" s="2" t="str">
        <f>IF(ISERROR(MATCH(X185,$U185:W185,0)),X185,"")</f>
        <v/>
      </c>
      <c r="AI185" s="2" t="str">
        <f>IF(ISERROR(MATCH(Y185,$U185:X185,0)),Y185,"")</f>
        <v/>
      </c>
      <c r="AJ185" s="2" t="str">
        <f>IF(ISERROR(MATCH(Z185,$U185:Y185,0)),Z185,"")</f>
        <v/>
      </c>
      <c r="AK185" s="2" t="str">
        <f>IF(ISERROR(MATCH(AA185,$U185:Z185,0)),AA185,"")</f>
        <v/>
      </c>
      <c r="AL185" s="2" t="str">
        <f>IF(ISERROR(MATCH(AB185,$U185:AA185,0)),AB185,"")</f>
        <v/>
      </c>
      <c r="AM185" s="2" t="str">
        <f>IF(ISERROR(MATCH(AC185,$U185:AB185,0)),AC185,"")</f>
        <v/>
      </c>
      <c r="AN185" s="2" t="str">
        <f>IF(ISERROR(MATCH(AD185,$U185:AC185,0)),AD185,"")</f>
        <v/>
      </c>
      <c r="AO185" s="2">
        <f t="shared" si="180"/>
        <v>0</v>
      </c>
      <c r="AP185" s="2" t="str">
        <f t="shared" si="198"/>
        <v/>
      </c>
      <c r="AQ185" s="2" t="str">
        <f t="shared" si="199"/>
        <v/>
      </c>
      <c r="AR185" s="2" t="str">
        <f t="shared" si="200"/>
        <v/>
      </c>
      <c r="AS185" s="2" t="str">
        <f t="shared" si="201"/>
        <v/>
      </c>
      <c r="AT185" s="2" t="str">
        <f t="shared" si="202"/>
        <v/>
      </c>
      <c r="AU185" s="2" t="str">
        <f t="shared" si="203"/>
        <v/>
      </c>
      <c r="AV185" s="2" t="str">
        <f t="shared" si="204"/>
        <v/>
      </c>
      <c r="AW185" s="2" t="str">
        <f t="shared" si="205"/>
        <v/>
      </c>
      <c r="AX185" s="2" t="str">
        <f t="shared" si="206"/>
        <v/>
      </c>
      <c r="AY185" s="60" t="str">
        <f t="shared" si="207"/>
        <v/>
      </c>
      <c r="AZ185" s="60" t="str">
        <f t="shared" si="208"/>
        <v/>
      </c>
      <c r="BA185" s="60" t="str">
        <f t="shared" si="209"/>
        <v/>
      </c>
      <c r="BB185" s="60" t="str">
        <f t="shared" si="210"/>
        <v/>
      </c>
      <c r="BC185" s="60" t="str">
        <f t="shared" si="211"/>
        <v/>
      </c>
      <c r="BD185" s="60" t="str">
        <f t="shared" si="212"/>
        <v/>
      </c>
      <c r="BE185" s="60" t="str">
        <f t="shared" si="213"/>
        <v/>
      </c>
      <c r="BF185" s="60" t="str">
        <f t="shared" si="214"/>
        <v/>
      </c>
      <c r="BG185" s="60" t="str">
        <f t="shared" si="215"/>
        <v/>
      </c>
      <c r="BH185" s="37" t="str">
        <f t="shared" si="178"/>
        <v>FX</v>
      </c>
      <c r="BI185" s="37" t="str">
        <f t="shared" si="181"/>
        <v>0-FX</v>
      </c>
    </row>
    <row r="186" spans="1:61" ht="21" customHeight="1" x14ac:dyDescent="0.25">
      <c r="A186" s="12">
        <v>181</v>
      </c>
      <c r="B186" s="83"/>
      <c r="C186" s="77" t="str">
        <f t="shared" si="183"/>
        <v/>
      </c>
      <c r="D186" s="77" t="str">
        <f t="shared" si="184"/>
        <v/>
      </c>
      <c r="E186" s="78" t="str">
        <f t="shared" si="185"/>
        <v/>
      </c>
      <c r="F186" s="79" t="str">
        <f t="shared" si="186"/>
        <v/>
      </c>
      <c r="G186" s="15"/>
      <c r="H186" s="15"/>
      <c r="I186" s="15"/>
      <c r="J186" s="15"/>
      <c r="K186" s="15"/>
      <c r="L186" s="15"/>
      <c r="M186" s="15"/>
      <c r="N186" s="15"/>
      <c r="O186" s="15"/>
      <c r="P186" s="70"/>
      <c r="Q186" s="80" t="str">
        <f t="shared" si="110"/>
        <v/>
      </c>
      <c r="R186" s="14"/>
      <c r="S186" s="7" t="str">
        <f t="shared" si="187"/>
        <v/>
      </c>
      <c r="T186" s="7">
        <f t="shared" si="188"/>
        <v>0</v>
      </c>
      <c r="U186" s="2">
        <f t="shared" si="113"/>
        <v>0</v>
      </c>
      <c r="V186" s="2" t="str">
        <f t="shared" si="189"/>
        <v/>
      </c>
      <c r="W186" s="2" t="str">
        <f t="shared" si="190"/>
        <v/>
      </c>
      <c r="X186" s="2" t="str">
        <f t="shared" si="191"/>
        <v/>
      </c>
      <c r="Y186" s="2" t="str">
        <f t="shared" si="192"/>
        <v/>
      </c>
      <c r="Z186" s="2" t="str">
        <f t="shared" si="193"/>
        <v/>
      </c>
      <c r="AA186" s="2" t="str">
        <f t="shared" si="194"/>
        <v/>
      </c>
      <c r="AB186" s="2" t="str">
        <f t="shared" si="195"/>
        <v/>
      </c>
      <c r="AC186" s="2" t="str">
        <f t="shared" si="196"/>
        <v/>
      </c>
      <c r="AD186" s="2" t="str">
        <f t="shared" si="197"/>
        <v/>
      </c>
      <c r="AE186" s="2">
        <f t="shared" si="182"/>
        <v>0</v>
      </c>
      <c r="AF186" s="2" t="str">
        <f>IF(ISERROR(MATCH(V186,$U186:U186,0)),V186,"")</f>
        <v/>
      </c>
      <c r="AG186" s="2" t="str">
        <f>IF(ISERROR(MATCH(W186,$U186:V186,0)),W186,"")</f>
        <v/>
      </c>
      <c r="AH186" s="2" t="str">
        <f>IF(ISERROR(MATCH(X186,$U186:W186,0)),X186,"")</f>
        <v/>
      </c>
      <c r="AI186" s="2" t="str">
        <f>IF(ISERROR(MATCH(Y186,$U186:X186,0)),Y186,"")</f>
        <v/>
      </c>
      <c r="AJ186" s="2" t="str">
        <f>IF(ISERROR(MATCH(Z186,$U186:Y186,0)),Z186,"")</f>
        <v/>
      </c>
      <c r="AK186" s="2" t="str">
        <f>IF(ISERROR(MATCH(AA186,$U186:Z186,0)),AA186,"")</f>
        <v/>
      </c>
      <c r="AL186" s="2" t="str">
        <f>IF(ISERROR(MATCH(AB186,$U186:AA186,0)),AB186,"")</f>
        <v/>
      </c>
      <c r="AM186" s="2" t="str">
        <f>IF(ISERROR(MATCH(AC186,$U186:AB186,0)),AC186,"")</f>
        <v/>
      </c>
      <c r="AN186" s="2" t="str">
        <f>IF(ISERROR(MATCH(AD186,$U186:AC186,0)),AD186,"")</f>
        <v/>
      </c>
      <c r="AO186" s="2">
        <f t="shared" si="180"/>
        <v>0</v>
      </c>
      <c r="AP186" s="2" t="str">
        <f t="shared" si="198"/>
        <v/>
      </c>
      <c r="AQ186" s="2" t="str">
        <f t="shared" si="199"/>
        <v/>
      </c>
      <c r="AR186" s="2" t="str">
        <f t="shared" si="200"/>
        <v/>
      </c>
      <c r="AS186" s="2" t="str">
        <f t="shared" si="201"/>
        <v/>
      </c>
      <c r="AT186" s="2" t="str">
        <f t="shared" si="202"/>
        <v/>
      </c>
      <c r="AU186" s="2" t="str">
        <f t="shared" si="203"/>
        <v/>
      </c>
      <c r="AV186" s="2" t="str">
        <f t="shared" si="204"/>
        <v/>
      </c>
      <c r="AW186" s="2" t="str">
        <f t="shared" si="205"/>
        <v/>
      </c>
      <c r="AX186" s="2" t="str">
        <f t="shared" si="206"/>
        <v/>
      </c>
      <c r="AY186" s="60" t="str">
        <f t="shared" si="207"/>
        <v/>
      </c>
      <c r="AZ186" s="60" t="str">
        <f t="shared" si="208"/>
        <v/>
      </c>
      <c r="BA186" s="60" t="str">
        <f t="shared" si="209"/>
        <v/>
      </c>
      <c r="BB186" s="60" t="str">
        <f t="shared" si="210"/>
        <v/>
      </c>
      <c r="BC186" s="60" t="str">
        <f t="shared" si="211"/>
        <v/>
      </c>
      <c r="BD186" s="60" t="str">
        <f t="shared" si="212"/>
        <v/>
      </c>
      <c r="BE186" s="60" t="str">
        <f t="shared" si="213"/>
        <v/>
      </c>
      <c r="BF186" s="60" t="str">
        <f t="shared" si="214"/>
        <v/>
      </c>
      <c r="BG186" s="60" t="str">
        <f t="shared" si="215"/>
        <v/>
      </c>
      <c r="BH186" s="37" t="str">
        <f t="shared" ref="BH186:BH205" si="216">IF(A186&gt;26,_xlfn.CONCAT(CHAR(64+TRUNC((A186-1)/26)),CHAR(64+A186-TRUNC((A186-1)/26)*26)),CHAR(64+A186))</f>
        <v>FY</v>
      </c>
      <c r="BI186" s="37" t="str">
        <f t="shared" si="181"/>
        <v>0-FY</v>
      </c>
    </row>
    <row r="187" spans="1:61" ht="21" customHeight="1" x14ac:dyDescent="0.25">
      <c r="A187" s="12">
        <v>182</v>
      </c>
      <c r="B187" s="83"/>
      <c r="C187" s="77" t="str">
        <f t="shared" si="183"/>
        <v/>
      </c>
      <c r="D187" s="77" t="str">
        <f t="shared" si="184"/>
        <v/>
      </c>
      <c r="E187" s="78" t="str">
        <f t="shared" si="185"/>
        <v/>
      </c>
      <c r="F187" s="79" t="str">
        <f t="shared" si="186"/>
        <v/>
      </c>
      <c r="G187" s="15"/>
      <c r="H187" s="15"/>
      <c r="I187" s="15"/>
      <c r="J187" s="15"/>
      <c r="K187" s="15"/>
      <c r="L187" s="15"/>
      <c r="M187" s="15"/>
      <c r="N187" s="15"/>
      <c r="O187" s="15"/>
      <c r="P187" s="70"/>
      <c r="Q187" s="80" t="str">
        <f t="shared" si="110"/>
        <v/>
      </c>
      <c r="R187" s="14"/>
      <c r="S187" s="7" t="str">
        <f t="shared" si="187"/>
        <v/>
      </c>
      <c r="T187" s="7">
        <f t="shared" si="188"/>
        <v>0</v>
      </c>
      <c r="U187" s="2">
        <f t="shared" si="113"/>
        <v>0</v>
      </c>
      <c r="V187" s="2" t="str">
        <f t="shared" si="189"/>
        <v/>
      </c>
      <c r="W187" s="2" t="str">
        <f t="shared" si="190"/>
        <v/>
      </c>
      <c r="X187" s="2" t="str">
        <f t="shared" si="191"/>
        <v/>
      </c>
      <c r="Y187" s="2" t="str">
        <f t="shared" si="192"/>
        <v/>
      </c>
      <c r="Z187" s="2" t="str">
        <f t="shared" si="193"/>
        <v/>
      </c>
      <c r="AA187" s="2" t="str">
        <f t="shared" si="194"/>
        <v/>
      </c>
      <c r="AB187" s="2" t="str">
        <f t="shared" si="195"/>
        <v/>
      </c>
      <c r="AC187" s="2" t="str">
        <f t="shared" si="196"/>
        <v/>
      </c>
      <c r="AD187" s="2" t="str">
        <f t="shared" si="197"/>
        <v/>
      </c>
      <c r="AE187" s="2">
        <f t="shared" si="182"/>
        <v>0</v>
      </c>
      <c r="AF187" s="2" t="str">
        <f>IF(ISERROR(MATCH(V187,$U187:U187,0)),V187,"")</f>
        <v/>
      </c>
      <c r="AG187" s="2" t="str">
        <f>IF(ISERROR(MATCH(W187,$U187:V187,0)),W187,"")</f>
        <v/>
      </c>
      <c r="AH187" s="2" t="str">
        <f>IF(ISERROR(MATCH(X187,$U187:W187,0)),X187,"")</f>
        <v/>
      </c>
      <c r="AI187" s="2" t="str">
        <f>IF(ISERROR(MATCH(Y187,$U187:X187,0)),Y187,"")</f>
        <v/>
      </c>
      <c r="AJ187" s="2" t="str">
        <f>IF(ISERROR(MATCH(Z187,$U187:Y187,0)),Z187,"")</f>
        <v/>
      </c>
      <c r="AK187" s="2" t="str">
        <f>IF(ISERROR(MATCH(AA187,$U187:Z187,0)),AA187,"")</f>
        <v/>
      </c>
      <c r="AL187" s="2" t="str">
        <f>IF(ISERROR(MATCH(AB187,$U187:AA187,0)),AB187,"")</f>
        <v/>
      </c>
      <c r="AM187" s="2" t="str">
        <f>IF(ISERROR(MATCH(AC187,$U187:AB187,0)),AC187,"")</f>
        <v/>
      </c>
      <c r="AN187" s="2" t="str">
        <f>IF(ISERROR(MATCH(AD187,$U187:AC187,0)),AD187,"")</f>
        <v/>
      </c>
      <c r="AO187" s="2">
        <f t="shared" si="180"/>
        <v>0</v>
      </c>
      <c r="AP187" s="2" t="str">
        <f t="shared" si="198"/>
        <v/>
      </c>
      <c r="AQ187" s="2" t="str">
        <f t="shared" si="199"/>
        <v/>
      </c>
      <c r="AR187" s="2" t="str">
        <f t="shared" si="200"/>
        <v/>
      </c>
      <c r="AS187" s="2" t="str">
        <f t="shared" si="201"/>
        <v/>
      </c>
      <c r="AT187" s="2" t="str">
        <f t="shared" si="202"/>
        <v/>
      </c>
      <c r="AU187" s="2" t="str">
        <f t="shared" si="203"/>
        <v/>
      </c>
      <c r="AV187" s="2" t="str">
        <f t="shared" si="204"/>
        <v/>
      </c>
      <c r="AW187" s="2" t="str">
        <f t="shared" si="205"/>
        <v/>
      </c>
      <c r="AX187" s="2" t="str">
        <f t="shared" si="206"/>
        <v/>
      </c>
      <c r="AY187" s="60" t="str">
        <f t="shared" si="207"/>
        <v/>
      </c>
      <c r="AZ187" s="60" t="str">
        <f t="shared" si="208"/>
        <v/>
      </c>
      <c r="BA187" s="60" t="str">
        <f t="shared" si="209"/>
        <v/>
      </c>
      <c r="BB187" s="60" t="str">
        <f t="shared" si="210"/>
        <v/>
      </c>
      <c r="BC187" s="60" t="str">
        <f t="shared" si="211"/>
        <v/>
      </c>
      <c r="BD187" s="60" t="str">
        <f t="shared" si="212"/>
        <v/>
      </c>
      <c r="BE187" s="60" t="str">
        <f t="shared" si="213"/>
        <v/>
      </c>
      <c r="BF187" s="60" t="str">
        <f t="shared" si="214"/>
        <v/>
      </c>
      <c r="BG187" s="60" t="str">
        <f t="shared" si="215"/>
        <v/>
      </c>
      <c r="BH187" s="37" t="str">
        <f t="shared" si="216"/>
        <v>FZ</v>
      </c>
      <c r="BI187" s="37" t="str">
        <f t="shared" si="181"/>
        <v>0-FZ</v>
      </c>
    </row>
    <row r="188" spans="1:61" ht="21" customHeight="1" x14ac:dyDescent="0.25">
      <c r="A188" s="12">
        <v>183</v>
      </c>
      <c r="B188" s="83"/>
      <c r="C188" s="77" t="str">
        <f t="shared" si="183"/>
        <v/>
      </c>
      <c r="D188" s="77" t="str">
        <f t="shared" si="184"/>
        <v/>
      </c>
      <c r="E188" s="78" t="str">
        <f t="shared" si="185"/>
        <v/>
      </c>
      <c r="F188" s="79" t="str">
        <f t="shared" si="186"/>
        <v/>
      </c>
      <c r="G188" s="15"/>
      <c r="H188" s="15"/>
      <c r="I188" s="15"/>
      <c r="J188" s="15"/>
      <c r="K188" s="15"/>
      <c r="L188" s="15"/>
      <c r="M188" s="15"/>
      <c r="N188" s="15"/>
      <c r="O188" s="15"/>
      <c r="P188" s="70"/>
      <c r="Q188" s="80" t="str">
        <f t="shared" si="110"/>
        <v/>
      </c>
      <c r="R188" s="14"/>
      <c r="S188" s="7" t="str">
        <f t="shared" si="187"/>
        <v/>
      </c>
      <c r="T188" s="7">
        <f t="shared" si="188"/>
        <v>0</v>
      </c>
      <c r="U188" s="2">
        <f t="shared" si="113"/>
        <v>0</v>
      </c>
      <c r="V188" s="2" t="str">
        <f t="shared" si="189"/>
        <v/>
      </c>
      <c r="W188" s="2" t="str">
        <f t="shared" si="190"/>
        <v/>
      </c>
      <c r="X188" s="2" t="str">
        <f t="shared" si="191"/>
        <v/>
      </c>
      <c r="Y188" s="2" t="str">
        <f t="shared" si="192"/>
        <v/>
      </c>
      <c r="Z188" s="2" t="str">
        <f t="shared" si="193"/>
        <v/>
      </c>
      <c r="AA188" s="2" t="str">
        <f t="shared" si="194"/>
        <v/>
      </c>
      <c r="AB188" s="2" t="str">
        <f t="shared" si="195"/>
        <v/>
      </c>
      <c r="AC188" s="2" t="str">
        <f t="shared" si="196"/>
        <v/>
      </c>
      <c r="AD188" s="2" t="str">
        <f t="shared" si="197"/>
        <v/>
      </c>
      <c r="AE188" s="2">
        <f t="shared" si="182"/>
        <v>0</v>
      </c>
      <c r="AF188" s="2" t="str">
        <f>IF(ISERROR(MATCH(V188,$U188:U188,0)),V188,"")</f>
        <v/>
      </c>
      <c r="AG188" s="2" t="str">
        <f>IF(ISERROR(MATCH(W188,$U188:V188,0)),W188,"")</f>
        <v/>
      </c>
      <c r="AH188" s="2" t="str">
        <f>IF(ISERROR(MATCH(X188,$U188:W188,0)),X188,"")</f>
        <v/>
      </c>
      <c r="AI188" s="2" t="str">
        <f>IF(ISERROR(MATCH(Y188,$U188:X188,0)),Y188,"")</f>
        <v/>
      </c>
      <c r="AJ188" s="2" t="str">
        <f>IF(ISERROR(MATCH(Z188,$U188:Y188,0)),Z188,"")</f>
        <v/>
      </c>
      <c r="AK188" s="2" t="str">
        <f>IF(ISERROR(MATCH(AA188,$U188:Z188,0)),AA188,"")</f>
        <v/>
      </c>
      <c r="AL188" s="2" t="str">
        <f>IF(ISERROR(MATCH(AB188,$U188:AA188,0)),AB188,"")</f>
        <v/>
      </c>
      <c r="AM188" s="2" t="str">
        <f>IF(ISERROR(MATCH(AC188,$U188:AB188,0)),AC188,"")</f>
        <v/>
      </c>
      <c r="AN188" s="2" t="str">
        <f>IF(ISERROR(MATCH(AD188,$U188:AC188,0)),AD188,"")</f>
        <v/>
      </c>
      <c r="AO188" s="2">
        <f t="shared" si="180"/>
        <v>0</v>
      </c>
      <c r="AP188" s="2" t="str">
        <f t="shared" si="198"/>
        <v/>
      </c>
      <c r="AQ188" s="2" t="str">
        <f t="shared" si="199"/>
        <v/>
      </c>
      <c r="AR188" s="2" t="str">
        <f t="shared" si="200"/>
        <v/>
      </c>
      <c r="AS188" s="2" t="str">
        <f t="shared" si="201"/>
        <v/>
      </c>
      <c r="AT188" s="2" t="str">
        <f t="shared" si="202"/>
        <v/>
      </c>
      <c r="AU188" s="2" t="str">
        <f t="shared" si="203"/>
        <v/>
      </c>
      <c r="AV188" s="2" t="str">
        <f t="shared" si="204"/>
        <v/>
      </c>
      <c r="AW188" s="2" t="str">
        <f t="shared" si="205"/>
        <v/>
      </c>
      <c r="AX188" s="2" t="str">
        <f t="shared" si="206"/>
        <v/>
      </c>
      <c r="AY188" s="60" t="str">
        <f t="shared" si="207"/>
        <v/>
      </c>
      <c r="AZ188" s="60" t="str">
        <f t="shared" si="208"/>
        <v/>
      </c>
      <c r="BA188" s="60" t="str">
        <f t="shared" si="209"/>
        <v/>
      </c>
      <c r="BB188" s="60" t="str">
        <f t="shared" si="210"/>
        <v/>
      </c>
      <c r="BC188" s="60" t="str">
        <f t="shared" si="211"/>
        <v/>
      </c>
      <c r="BD188" s="60" t="str">
        <f t="shared" si="212"/>
        <v/>
      </c>
      <c r="BE188" s="60" t="str">
        <f t="shared" si="213"/>
        <v/>
      </c>
      <c r="BF188" s="60" t="str">
        <f t="shared" si="214"/>
        <v/>
      </c>
      <c r="BG188" s="60" t="str">
        <f t="shared" si="215"/>
        <v/>
      </c>
      <c r="BH188" s="37" t="str">
        <f t="shared" si="216"/>
        <v>GA</v>
      </c>
      <c r="BI188" s="37" t="str">
        <f t="shared" si="181"/>
        <v>0-GA</v>
      </c>
    </row>
    <row r="189" spans="1:61" ht="21" customHeight="1" x14ac:dyDescent="0.25">
      <c r="A189" s="12">
        <v>184</v>
      </c>
      <c r="B189" s="83"/>
      <c r="C189" s="77" t="str">
        <f t="shared" si="183"/>
        <v/>
      </c>
      <c r="D189" s="77" t="str">
        <f t="shared" si="184"/>
        <v/>
      </c>
      <c r="E189" s="78" t="str">
        <f t="shared" si="185"/>
        <v/>
      </c>
      <c r="F189" s="79" t="str">
        <f t="shared" si="186"/>
        <v/>
      </c>
      <c r="G189" s="15"/>
      <c r="H189" s="15"/>
      <c r="I189" s="15"/>
      <c r="J189" s="15"/>
      <c r="K189" s="15"/>
      <c r="L189" s="15"/>
      <c r="M189" s="15"/>
      <c r="N189" s="15"/>
      <c r="O189" s="15"/>
      <c r="P189" s="70"/>
      <c r="Q189" s="80" t="str">
        <f t="shared" si="110"/>
        <v/>
      </c>
      <c r="R189" s="14"/>
      <c r="S189" s="7" t="str">
        <f t="shared" si="187"/>
        <v/>
      </c>
      <c r="T189" s="7">
        <f t="shared" si="188"/>
        <v>0</v>
      </c>
      <c r="U189" s="2">
        <f t="shared" si="113"/>
        <v>0</v>
      </c>
      <c r="V189" s="2" t="str">
        <f t="shared" si="189"/>
        <v/>
      </c>
      <c r="W189" s="2" t="str">
        <f t="shared" si="190"/>
        <v/>
      </c>
      <c r="X189" s="2" t="str">
        <f t="shared" si="191"/>
        <v/>
      </c>
      <c r="Y189" s="2" t="str">
        <f t="shared" si="192"/>
        <v/>
      </c>
      <c r="Z189" s="2" t="str">
        <f t="shared" si="193"/>
        <v/>
      </c>
      <c r="AA189" s="2" t="str">
        <f t="shared" si="194"/>
        <v/>
      </c>
      <c r="AB189" s="2" t="str">
        <f t="shared" si="195"/>
        <v/>
      </c>
      <c r="AC189" s="2" t="str">
        <f t="shared" si="196"/>
        <v/>
      </c>
      <c r="AD189" s="2" t="str">
        <f t="shared" si="197"/>
        <v/>
      </c>
      <c r="AE189" s="2">
        <f t="shared" si="182"/>
        <v>0</v>
      </c>
      <c r="AF189" s="2" t="str">
        <f>IF(ISERROR(MATCH(V189,$U189:U189,0)),V189,"")</f>
        <v/>
      </c>
      <c r="AG189" s="2" t="str">
        <f>IF(ISERROR(MATCH(W189,$U189:V189,0)),W189,"")</f>
        <v/>
      </c>
      <c r="AH189" s="2" t="str">
        <f>IF(ISERROR(MATCH(X189,$U189:W189,0)),X189,"")</f>
        <v/>
      </c>
      <c r="AI189" s="2" t="str">
        <f>IF(ISERROR(MATCH(Y189,$U189:X189,0)),Y189,"")</f>
        <v/>
      </c>
      <c r="AJ189" s="2" t="str">
        <f>IF(ISERROR(MATCH(Z189,$U189:Y189,0)),Z189,"")</f>
        <v/>
      </c>
      <c r="AK189" s="2" t="str">
        <f>IF(ISERROR(MATCH(AA189,$U189:Z189,0)),AA189,"")</f>
        <v/>
      </c>
      <c r="AL189" s="2" t="str">
        <f>IF(ISERROR(MATCH(AB189,$U189:AA189,0)),AB189,"")</f>
        <v/>
      </c>
      <c r="AM189" s="2" t="str">
        <f>IF(ISERROR(MATCH(AC189,$U189:AB189,0)),AC189,"")</f>
        <v/>
      </c>
      <c r="AN189" s="2" t="str">
        <f>IF(ISERROR(MATCH(AD189,$U189:AC189,0)),AD189,"")</f>
        <v/>
      </c>
      <c r="AO189" s="2">
        <f t="shared" si="180"/>
        <v>0</v>
      </c>
      <c r="AP189" s="2" t="str">
        <f t="shared" si="198"/>
        <v/>
      </c>
      <c r="AQ189" s="2" t="str">
        <f t="shared" si="199"/>
        <v/>
      </c>
      <c r="AR189" s="2" t="str">
        <f t="shared" si="200"/>
        <v/>
      </c>
      <c r="AS189" s="2" t="str">
        <f t="shared" si="201"/>
        <v/>
      </c>
      <c r="AT189" s="2" t="str">
        <f t="shared" si="202"/>
        <v/>
      </c>
      <c r="AU189" s="2" t="str">
        <f t="shared" si="203"/>
        <v/>
      </c>
      <c r="AV189" s="2" t="str">
        <f t="shared" si="204"/>
        <v/>
      </c>
      <c r="AW189" s="2" t="str">
        <f t="shared" si="205"/>
        <v/>
      </c>
      <c r="AX189" s="2" t="str">
        <f t="shared" si="206"/>
        <v/>
      </c>
      <c r="AY189" s="60" t="str">
        <f t="shared" si="207"/>
        <v/>
      </c>
      <c r="AZ189" s="60" t="str">
        <f t="shared" si="208"/>
        <v/>
      </c>
      <c r="BA189" s="60" t="str">
        <f t="shared" si="209"/>
        <v/>
      </c>
      <c r="BB189" s="60" t="str">
        <f t="shared" si="210"/>
        <v/>
      </c>
      <c r="BC189" s="60" t="str">
        <f t="shared" si="211"/>
        <v/>
      </c>
      <c r="BD189" s="60" t="str">
        <f t="shared" si="212"/>
        <v/>
      </c>
      <c r="BE189" s="60" t="str">
        <f t="shared" si="213"/>
        <v/>
      </c>
      <c r="BF189" s="60" t="str">
        <f t="shared" si="214"/>
        <v/>
      </c>
      <c r="BG189" s="60" t="str">
        <f t="shared" si="215"/>
        <v/>
      </c>
      <c r="BH189" s="37" t="str">
        <f t="shared" si="216"/>
        <v>GB</v>
      </c>
      <c r="BI189" s="37" t="str">
        <f t="shared" si="181"/>
        <v>0-GB</v>
      </c>
    </row>
    <row r="190" spans="1:61" ht="21" customHeight="1" x14ac:dyDescent="0.25">
      <c r="A190" s="12">
        <v>185</v>
      </c>
      <c r="B190" s="83"/>
      <c r="C190" s="77" t="str">
        <f t="shared" si="183"/>
        <v/>
      </c>
      <c r="D190" s="77" t="str">
        <f t="shared" si="184"/>
        <v/>
      </c>
      <c r="E190" s="78" t="str">
        <f t="shared" si="185"/>
        <v/>
      </c>
      <c r="F190" s="79" t="str">
        <f t="shared" si="186"/>
        <v/>
      </c>
      <c r="G190" s="15"/>
      <c r="H190" s="15"/>
      <c r="I190" s="15"/>
      <c r="J190" s="15"/>
      <c r="K190" s="15"/>
      <c r="L190" s="15"/>
      <c r="M190" s="15"/>
      <c r="N190" s="15"/>
      <c r="O190" s="15"/>
      <c r="P190" s="70"/>
      <c r="Q190" s="80" t="str">
        <f t="shared" si="110"/>
        <v/>
      </c>
      <c r="R190" s="14"/>
      <c r="S190" s="7" t="str">
        <f t="shared" si="187"/>
        <v/>
      </c>
      <c r="T190" s="7">
        <f t="shared" si="188"/>
        <v>0</v>
      </c>
      <c r="U190" s="2">
        <f t="shared" si="113"/>
        <v>0</v>
      </c>
      <c r="V190" s="2" t="str">
        <f t="shared" si="189"/>
        <v/>
      </c>
      <c r="W190" s="2" t="str">
        <f t="shared" si="190"/>
        <v/>
      </c>
      <c r="X190" s="2" t="str">
        <f t="shared" si="191"/>
        <v/>
      </c>
      <c r="Y190" s="2" t="str">
        <f t="shared" si="192"/>
        <v/>
      </c>
      <c r="Z190" s="2" t="str">
        <f t="shared" si="193"/>
        <v/>
      </c>
      <c r="AA190" s="2" t="str">
        <f t="shared" si="194"/>
        <v/>
      </c>
      <c r="AB190" s="2" t="str">
        <f t="shared" si="195"/>
        <v/>
      </c>
      <c r="AC190" s="2" t="str">
        <f t="shared" si="196"/>
        <v/>
      </c>
      <c r="AD190" s="2" t="str">
        <f t="shared" si="197"/>
        <v/>
      </c>
      <c r="AE190" s="2">
        <f t="shared" si="182"/>
        <v>0</v>
      </c>
      <c r="AF190" s="2" t="str">
        <f>IF(ISERROR(MATCH(V190,$U190:U190,0)),V190,"")</f>
        <v/>
      </c>
      <c r="AG190" s="2" t="str">
        <f>IF(ISERROR(MATCH(W190,$U190:V190,0)),W190,"")</f>
        <v/>
      </c>
      <c r="AH190" s="2" t="str">
        <f>IF(ISERROR(MATCH(X190,$U190:W190,0)),X190,"")</f>
        <v/>
      </c>
      <c r="AI190" s="2" t="str">
        <f>IF(ISERROR(MATCH(Y190,$U190:X190,0)),Y190,"")</f>
        <v/>
      </c>
      <c r="AJ190" s="2" t="str">
        <f>IF(ISERROR(MATCH(Z190,$U190:Y190,0)),Z190,"")</f>
        <v/>
      </c>
      <c r="AK190" s="2" t="str">
        <f>IF(ISERROR(MATCH(AA190,$U190:Z190,0)),AA190,"")</f>
        <v/>
      </c>
      <c r="AL190" s="2" t="str">
        <f>IF(ISERROR(MATCH(AB190,$U190:AA190,0)),AB190,"")</f>
        <v/>
      </c>
      <c r="AM190" s="2" t="str">
        <f>IF(ISERROR(MATCH(AC190,$U190:AB190,0)),AC190,"")</f>
        <v/>
      </c>
      <c r="AN190" s="2" t="str">
        <f>IF(ISERROR(MATCH(AD190,$U190:AC190,0)),AD190,"")</f>
        <v/>
      </c>
      <c r="AO190" s="2">
        <f t="shared" si="180"/>
        <v>0</v>
      </c>
      <c r="AP190" s="2" t="str">
        <f t="shared" si="198"/>
        <v/>
      </c>
      <c r="AQ190" s="2" t="str">
        <f t="shared" si="199"/>
        <v/>
      </c>
      <c r="AR190" s="2" t="str">
        <f t="shared" si="200"/>
        <v/>
      </c>
      <c r="AS190" s="2" t="str">
        <f t="shared" si="201"/>
        <v/>
      </c>
      <c r="AT190" s="2" t="str">
        <f t="shared" si="202"/>
        <v/>
      </c>
      <c r="AU190" s="2" t="str">
        <f t="shared" si="203"/>
        <v/>
      </c>
      <c r="AV190" s="2" t="str">
        <f t="shared" si="204"/>
        <v/>
      </c>
      <c r="AW190" s="2" t="str">
        <f t="shared" si="205"/>
        <v/>
      </c>
      <c r="AX190" s="2" t="str">
        <f t="shared" si="206"/>
        <v/>
      </c>
      <c r="AY190" s="60" t="str">
        <f t="shared" si="207"/>
        <v/>
      </c>
      <c r="AZ190" s="60" t="str">
        <f t="shared" si="208"/>
        <v/>
      </c>
      <c r="BA190" s="60" t="str">
        <f t="shared" si="209"/>
        <v/>
      </c>
      <c r="BB190" s="60" t="str">
        <f t="shared" si="210"/>
        <v/>
      </c>
      <c r="BC190" s="60" t="str">
        <f t="shared" si="211"/>
        <v/>
      </c>
      <c r="BD190" s="60" t="str">
        <f t="shared" si="212"/>
        <v/>
      </c>
      <c r="BE190" s="60" t="str">
        <f t="shared" si="213"/>
        <v/>
      </c>
      <c r="BF190" s="60" t="str">
        <f t="shared" si="214"/>
        <v/>
      </c>
      <c r="BG190" s="60" t="str">
        <f t="shared" si="215"/>
        <v/>
      </c>
      <c r="BH190" s="37" t="str">
        <f t="shared" si="216"/>
        <v>GC</v>
      </c>
      <c r="BI190" s="37" t="str">
        <f t="shared" si="181"/>
        <v>0-GC</v>
      </c>
    </row>
    <row r="191" spans="1:61" ht="21" customHeight="1" x14ac:dyDescent="0.25">
      <c r="A191" s="12">
        <v>186</v>
      </c>
      <c r="B191" s="83"/>
      <c r="C191" s="77" t="str">
        <f t="shared" si="183"/>
        <v/>
      </c>
      <c r="D191" s="77" t="str">
        <f t="shared" si="184"/>
        <v/>
      </c>
      <c r="E191" s="78" t="str">
        <f t="shared" si="185"/>
        <v/>
      </c>
      <c r="F191" s="79" t="str">
        <f t="shared" si="186"/>
        <v/>
      </c>
      <c r="G191" s="15"/>
      <c r="H191" s="15"/>
      <c r="I191" s="15"/>
      <c r="J191" s="15"/>
      <c r="K191" s="15"/>
      <c r="L191" s="15"/>
      <c r="M191" s="15"/>
      <c r="N191" s="15"/>
      <c r="O191" s="15"/>
      <c r="P191" s="70"/>
      <c r="Q191" s="80" t="str">
        <f t="shared" si="110"/>
        <v/>
      </c>
      <c r="R191" s="14"/>
      <c r="S191" s="7" t="str">
        <f t="shared" si="187"/>
        <v/>
      </c>
      <c r="T191" s="7">
        <f t="shared" si="188"/>
        <v>0</v>
      </c>
      <c r="U191" s="2">
        <f t="shared" si="113"/>
        <v>0</v>
      </c>
      <c r="V191" s="2" t="str">
        <f t="shared" si="189"/>
        <v/>
      </c>
      <c r="W191" s="2" t="str">
        <f t="shared" si="190"/>
        <v/>
      </c>
      <c r="X191" s="2" t="str">
        <f t="shared" si="191"/>
        <v/>
      </c>
      <c r="Y191" s="2" t="str">
        <f t="shared" si="192"/>
        <v/>
      </c>
      <c r="Z191" s="2" t="str">
        <f t="shared" si="193"/>
        <v/>
      </c>
      <c r="AA191" s="2" t="str">
        <f t="shared" si="194"/>
        <v/>
      </c>
      <c r="AB191" s="2" t="str">
        <f t="shared" si="195"/>
        <v/>
      </c>
      <c r="AC191" s="2" t="str">
        <f t="shared" si="196"/>
        <v/>
      </c>
      <c r="AD191" s="2" t="str">
        <f t="shared" si="197"/>
        <v/>
      </c>
      <c r="AE191" s="2">
        <f t="shared" si="182"/>
        <v>0</v>
      </c>
      <c r="AF191" s="2" t="str">
        <f>IF(ISERROR(MATCH(V191,$U191:U191,0)),V191,"")</f>
        <v/>
      </c>
      <c r="AG191" s="2" t="str">
        <f>IF(ISERROR(MATCH(W191,$U191:V191,0)),W191,"")</f>
        <v/>
      </c>
      <c r="AH191" s="2" t="str">
        <f>IF(ISERROR(MATCH(X191,$U191:W191,0)),X191,"")</f>
        <v/>
      </c>
      <c r="AI191" s="2" t="str">
        <f>IF(ISERROR(MATCH(Y191,$U191:X191,0)),Y191,"")</f>
        <v/>
      </c>
      <c r="AJ191" s="2" t="str">
        <f>IF(ISERROR(MATCH(Z191,$U191:Y191,0)),Z191,"")</f>
        <v/>
      </c>
      <c r="AK191" s="2" t="str">
        <f>IF(ISERROR(MATCH(AA191,$U191:Z191,0)),AA191,"")</f>
        <v/>
      </c>
      <c r="AL191" s="2" t="str">
        <f>IF(ISERROR(MATCH(AB191,$U191:AA191,0)),AB191,"")</f>
        <v/>
      </c>
      <c r="AM191" s="2" t="str">
        <f>IF(ISERROR(MATCH(AC191,$U191:AB191,0)),AC191,"")</f>
        <v/>
      </c>
      <c r="AN191" s="2" t="str">
        <f>IF(ISERROR(MATCH(AD191,$U191:AC191,0)),AD191,"")</f>
        <v/>
      </c>
      <c r="AO191" s="2">
        <f t="shared" si="180"/>
        <v>0</v>
      </c>
      <c r="AP191" s="2" t="str">
        <f t="shared" si="198"/>
        <v/>
      </c>
      <c r="AQ191" s="2" t="str">
        <f t="shared" si="199"/>
        <v/>
      </c>
      <c r="AR191" s="2" t="str">
        <f t="shared" si="200"/>
        <v/>
      </c>
      <c r="AS191" s="2" t="str">
        <f t="shared" si="201"/>
        <v/>
      </c>
      <c r="AT191" s="2" t="str">
        <f t="shared" si="202"/>
        <v/>
      </c>
      <c r="AU191" s="2" t="str">
        <f t="shared" si="203"/>
        <v/>
      </c>
      <c r="AV191" s="2" t="str">
        <f t="shared" si="204"/>
        <v/>
      </c>
      <c r="AW191" s="2" t="str">
        <f t="shared" si="205"/>
        <v/>
      </c>
      <c r="AX191" s="2" t="str">
        <f t="shared" si="206"/>
        <v/>
      </c>
      <c r="AY191" s="60" t="str">
        <f t="shared" si="207"/>
        <v/>
      </c>
      <c r="AZ191" s="60" t="str">
        <f t="shared" si="208"/>
        <v/>
      </c>
      <c r="BA191" s="60" t="str">
        <f t="shared" si="209"/>
        <v/>
      </c>
      <c r="BB191" s="60" t="str">
        <f t="shared" si="210"/>
        <v/>
      </c>
      <c r="BC191" s="60" t="str">
        <f t="shared" si="211"/>
        <v/>
      </c>
      <c r="BD191" s="60" t="str">
        <f t="shared" si="212"/>
        <v/>
      </c>
      <c r="BE191" s="60" t="str">
        <f t="shared" si="213"/>
        <v/>
      </c>
      <c r="BF191" s="60" t="str">
        <f t="shared" si="214"/>
        <v/>
      </c>
      <c r="BG191" s="60" t="str">
        <f t="shared" si="215"/>
        <v/>
      </c>
      <c r="BH191" s="37" t="str">
        <f t="shared" si="216"/>
        <v>GD</v>
      </c>
      <c r="BI191" s="37" t="str">
        <f t="shared" si="181"/>
        <v>0-GD</v>
      </c>
    </row>
    <row r="192" spans="1:61" ht="21" customHeight="1" x14ac:dyDescent="0.25">
      <c r="A192" s="12">
        <v>187</v>
      </c>
      <c r="B192" s="83"/>
      <c r="C192" s="77" t="str">
        <f t="shared" si="183"/>
        <v/>
      </c>
      <c r="D192" s="77" t="str">
        <f t="shared" si="184"/>
        <v/>
      </c>
      <c r="E192" s="78" t="str">
        <f t="shared" si="185"/>
        <v/>
      </c>
      <c r="F192" s="79" t="str">
        <f t="shared" si="186"/>
        <v/>
      </c>
      <c r="G192" s="15"/>
      <c r="H192" s="15"/>
      <c r="I192" s="15"/>
      <c r="J192" s="15"/>
      <c r="K192" s="15"/>
      <c r="L192" s="15"/>
      <c r="M192" s="15"/>
      <c r="N192" s="15"/>
      <c r="O192" s="15"/>
      <c r="P192" s="70"/>
      <c r="Q192" s="80" t="str">
        <f t="shared" si="110"/>
        <v/>
      </c>
      <c r="R192" s="14"/>
      <c r="S192" s="7" t="str">
        <f t="shared" si="187"/>
        <v/>
      </c>
      <c r="T192" s="7">
        <f t="shared" si="188"/>
        <v>0</v>
      </c>
      <c r="U192" s="2">
        <f t="shared" si="113"/>
        <v>0</v>
      </c>
      <c r="V192" s="2" t="str">
        <f t="shared" si="189"/>
        <v/>
      </c>
      <c r="W192" s="2" t="str">
        <f t="shared" si="190"/>
        <v/>
      </c>
      <c r="X192" s="2" t="str">
        <f t="shared" si="191"/>
        <v/>
      </c>
      <c r="Y192" s="2" t="str">
        <f t="shared" si="192"/>
        <v/>
      </c>
      <c r="Z192" s="2" t="str">
        <f t="shared" si="193"/>
        <v/>
      </c>
      <c r="AA192" s="2" t="str">
        <f t="shared" si="194"/>
        <v/>
      </c>
      <c r="AB192" s="2" t="str">
        <f t="shared" si="195"/>
        <v/>
      </c>
      <c r="AC192" s="2" t="str">
        <f t="shared" si="196"/>
        <v/>
      </c>
      <c r="AD192" s="2" t="str">
        <f t="shared" si="197"/>
        <v/>
      </c>
      <c r="AE192" s="2">
        <f t="shared" si="182"/>
        <v>0</v>
      </c>
      <c r="AF192" s="2" t="str">
        <f>IF(ISERROR(MATCH(V192,$U192:U192,0)),V192,"")</f>
        <v/>
      </c>
      <c r="AG192" s="2" t="str">
        <f>IF(ISERROR(MATCH(W192,$U192:V192,0)),W192,"")</f>
        <v/>
      </c>
      <c r="AH192" s="2" t="str">
        <f>IF(ISERROR(MATCH(X192,$U192:W192,0)),X192,"")</f>
        <v/>
      </c>
      <c r="AI192" s="2" t="str">
        <f>IF(ISERROR(MATCH(Y192,$U192:X192,0)),Y192,"")</f>
        <v/>
      </c>
      <c r="AJ192" s="2" t="str">
        <f>IF(ISERROR(MATCH(Z192,$U192:Y192,0)),Z192,"")</f>
        <v/>
      </c>
      <c r="AK192" s="2" t="str">
        <f>IF(ISERROR(MATCH(AA192,$U192:Z192,0)),AA192,"")</f>
        <v/>
      </c>
      <c r="AL192" s="2" t="str">
        <f>IF(ISERROR(MATCH(AB192,$U192:AA192,0)),AB192,"")</f>
        <v/>
      </c>
      <c r="AM192" s="2" t="str">
        <f>IF(ISERROR(MATCH(AC192,$U192:AB192,0)),AC192,"")</f>
        <v/>
      </c>
      <c r="AN192" s="2" t="str">
        <f>IF(ISERROR(MATCH(AD192,$U192:AC192,0)),AD192,"")</f>
        <v/>
      </c>
      <c r="AO192" s="2">
        <f t="shared" si="180"/>
        <v>0</v>
      </c>
      <c r="AP192" s="2" t="str">
        <f t="shared" si="198"/>
        <v/>
      </c>
      <c r="AQ192" s="2" t="str">
        <f t="shared" si="199"/>
        <v/>
      </c>
      <c r="AR192" s="2" t="str">
        <f t="shared" si="200"/>
        <v/>
      </c>
      <c r="AS192" s="2" t="str">
        <f t="shared" si="201"/>
        <v/>
      </c>
      <c r="AT192" s="2" t="str">
        <f t="shared" si="202"/>
        <v/>
      </c>
      <c r="AU192" s="2" t="str">
        <f t="shared" si="203"/>
        <v/>
      </c>
      <c r="AV192" s="2" t="str">
        <f t="shared" si="204"/>
        <v/>
      </c>
      <c r="AW192" s="2" t="str">
        <f t="shared" si="205"/>
        <v/>
      </c>
      <c r="AX192" s="2" t="str">
        <f t="shared" si="206"/>
        <v/>
      </c>
      <c r="AY192" s="60" t="str">
        <f t="shared" si="207"/>
        <v/>
      </c>
      <c r="AZ192" s="60" t="str">
        <f t="shared" si="208"/>
        <v/>
      </c>
      <c r="BA192" s="60" t="str">
        <f t="shared" si="209"/>
        <v/>
      </c>
      <c r="BB192" s="60" t="str">
        <f t="shared" si="210"/>
        <v/>
      </c>
      <c r="BC192" s="60" t="str">
        <f t="shared" si="211"/>
        <v/>
      </c>
      <c r="BD192" s="60" t="str">
        <f t="shared" si="212"/>
        <v/>
      </c>
      <c r="BE192" s="60" t="str">
        <f t="shared" si="213"/>
        <v/>
      </c>
      <c r="BF192" s="60" t="str">
        <f t="shared" si="214"/>
        <v/>
      </c>
      <c r="BG192" s="60" t="str">
        <f t="shared" si="215"/>
        <v/>
      </c>
      <c r="BH192" s="37" t="str">
        <f t="shared" si="216"/>
        <v>GE</v>
      </c>
      <c r="BI192" s="37" t="str">
        <f t="shared" si="181"/>
        <v>0-GE</v>
      </c>
    </row>
    <row r="193" spans="1:61" ht="21" customHeight="1" x14ac:dyDescent="0.25">
      <c r="A193" s="12">
        <v>188</v>
      </c>
      <c r="B193" s="83"/>
      <c r="C193" s="77" t="str">
        <f t="shared" si="183"/>
        <v/>
      </c>
      <c r="D193" s="77" t="str">
        <f t="shared" si="184"/>
        <v/>
      </c>
      <c r="E193" s="78" t="str">
        <f t="shared" si="185"/>
        <v/>
      </c>
      <c r="F193" s="79" t="str">
        <f t="shared" si="186"/>
        <v/>
      </c>
      <c r="G193" s="15"/>
      <c r="H193" s="15"/>
      <c r="I193" s="15"/>
      <c r="J193" s="15"/>
      <c r="K193" s="15"/>
      <c r="L193" s="15"/>
      <c r="M193" s="15"/>
      <c r="N193" s="15"/>
      <c r="O193" s="15"/>
      <c r="P193" s="70"/>
      <c r="Q193" s="80" t="str">
        <f t="shared" si="110"/>
        <v/>
      </c>
      <c r="R193" s="14"/>
      <c r="S193" s="7" t="str">
        <f t="shared" si="187"/>
        <v/>
      </c>
      <c r="T193" s="7">
        <f t="shared" si="188"/>
        <v>0</v>
      </c>
      <c r="U193" s="2">
        <f t="shared" si="113"/>
        <v>0</v>
      </c>
      <c r="V193" s="2" t="str">
        <f t="shared" si="189"/>
        <v/>
      </c>
      <c r="W193" s="2" t="str">
        <f t="shared" si="190"/>
        <v/>
      </c>
      <c r="X193" s="2" t="str">
        <f t="shared" si="191"/>
        <v/>
      </c>
      <c r="Y193" s="2" t="str">
        <f t="shared" si="192"/>
        <v/>
      </c>
      <c r="Z193" s="2" t="str">
        <f t="shared" si="193"/>
        <v/>
      </c>
      <c r="AA193" s="2" t="str">
        <f t="shared" si="194"/>
        <v/>
      </c>
      <c r="AB193" s="2" t="str">
        <f t="shared" si="195"/>
        <v/>
      </c>
      <c r="AC193" s="2" t="str">
        <f t="shared" si="196"/>
        <v/>
      </c>
      <c r="AD193" s="2" t="str">
        <f t="shared" si="197"/>
        <v/>
      </c>
      <c r="AE193" s="2">
        <f t="shared" si="182"/>
        <v>0</v>
      </c>
      <c r="AF193" s="2" t="str">
        <f>IF(ISERROR(MATCH(V193,$U193:U193,0)),V193,"")</f>
        <v/>
      </c>
      <c r="AG193" s="2" t="str">
        <f>IF(ISERROR(MATCH(W193,$U193:V193,0)),W193,"")</f>
        <v/>
      </c>
      <c r="AH193" s="2" t="str">
        <f>IF(ISERROR(MATCH(X193,$U193:W193,0)),X193,"")</f>
        <v/>
      </c>
      <c r="AI193" s="2" t="str">
        <f>IF(ISERROR(MATCH(Y193,$U193:X193,0)),Y193,"")</f>
        <v/>
      </c>
      <c r="AJ193" s="2" t="str">
        <f>IF(ISERROR(MATCH(Z193,$U193:Y193,0)),Z193,"")</f>
        <v/>
      </c>
      <c r="AK193" s="2" t="str">
        <f>IF(ISERROR(MATCH(AA193,$U193:Z193,0)),AA193,"")</f>
        <v/>
      </c>
      <c r="AL193" s="2" t="str">
        <f>IF(ISERROR(MATCH(AB193,$U193:AA193,0)),AB193,"")</f>
        <v/>
      </c>
      <c r="AM193" s="2" t="str">
        <f>IF(ISERROR(MATCH(AC193,$U193:AB193,0)),AC193,"")</f>
        <v/>
      </c>
      <c r="AN193" s="2" t="str">
        <f>IF(ISERROR(MATCH(AD193,$U193:AC193,0)),AD193,"")</f>
        <v/>
      </c>
      <c r="AO193" s="2">
        <f t="shared" si="180"/>
        <v>0</v>
      </c>
      <c r="AP193" s="2" t="str">
        <f t="shared" si="198"/>
        <v/>
      </c>
      <c r="AQ193" s="2" t="str">
        <f t="shared" si="199"/>
        <v/>
      </c>
      <c r="AR193" s="2" t="str">
        <f t="shared" si="200"/>
        <v/>
      </c>
      <c r="AS193" s="2" t="str">
        <f t="shared" si="201"/>
        <v/>
      </c>
      <c r="AT193" s="2" t="str">
        <f t="shared" si="202"/>
        <v/>
      </c>
      <c r="AU193" s="2" t="str">
        <f t="shared" si="203"/>
        <v/>
      </c>
      <c r="AV193" s="2" t="str">
        <f t="shared" si="204"/>
        <v/>
      </c>
      <c r="AW193" s="2" t="str">
        <f t="shared" si="205"/>
        <v/>
      </c>
      <c r="AX193" s="2" t="str">
        <f t="shared" si="206"/>
        <v/>
      </c>
      <c r="AY193" s="60" t="str">
        <f t="shared" si="207"/>
        <v/>
      </c>
      <c r="AZ193" s="60" t="str">
        <f t="shared" si="208"/>
        <v/>
      </c>
      <c r="BA193" s="60" t="str">
        <f t="shared" si="209"/>
        <v/>
      </c>
      <c r="BB193" s="60" t="str">
        <f t="shared" si="210"/>
        <v/>
      </c>
      <c r="BC193" s="60" t="str">
        <f t="shared" si="211"/>
        <v/>
      </c>
      <c r="BD193" s="60" t="str">
        <f t="shared" si="212"/>
        <v/>
      </c>
      <c r="BE193" s="60" t="str">
        <f t="shared" si="213"/>
        <v/>
      </c>
      <c r="BF193" s="60" t="str">
        <f t="shared" si="214"/>
        <v/>
      </c>
      <c r="BG193" s="60" t="str">
        <f t="shared" si="215"/>
        <v/>
      </c>
      <c r="BH193" s="37" t="str">
        <f t="shared" si="216"/>
        <v>GF</v>
      </c>
      <c r="BI193" s="37" t="str">
        <f t="shared" si="181"/>
        <v>0-GF</v>
      </c>
    </row>
    <row r="194" spans="1:61" ht="21" customHeight="1" x14ac:dyDescent="0.25">
      <c r="A194" s="12">
        <v>189</v>
      </c>
      <c r="B194" s="83"/>
      <c r="C194" s="77" t="str">
        <f t="shared" si="183"/>
        <v/>
      </c>
      <c r="D194" s="77" t="str">
        <f t="shared" si="184"/>
        <v/>
      </c>
      <c r="E194" s="78" t="str">
        <f t="shared" si="185"/>
        <v/>
      </c>
      <c r="F194" s="79" t="str">
        <f t="shared" si="186"/>
        <v/>
      </c>
      <c r="G194" s="15"/>
      <c r="H194" s="15"/>
      <c r="I194" s="15"/>
      <c r="J194" s="15"/>
      <c r="K194" s="15"/>
      <c r="L194" s="15"/>
      <c r="M194" s="15"/>
      <c r="N194" s="15"/>
      <c r="O194" s="15"/>
      <c r="P194" s="70"/>
      <c r="Q194" s="80" t="str">
        <f t="shared" si="110"/>
        <v/>
      </c>
      <c r="R194" s="14"/>
      <c r="S194" s="7" t="str">
        <f t="shared" si="187"/>
        <v/>
      </c>
      <c r="T194" s="7">
        <f t="shared" si="188"/>
        <v>0</v>
      </c>
      <c r="U194" s="2">
        <f t="shared" si="113"/>
        <v>0</v>
      </c>
      <c r="V194" s="2" t="str">
        <f t="shared" si="189"/>
        <v/>
      </c>
      <c r="W194" s="2" t="str">
        <f t="shared" si="190"/>
        <v/>
      </c>
      <c r="X194" s="2" t="str">
        <f t="shared" si="191"/>
        <v/>
      </c>
      <c r="Y194" s="2" t="str">
        <f t="shared" si="192"/>
        <v/>
      </c>
      <c r="Z194" s="2" t="str">
        <f t="shared" si="193"/>
        <v/>
      </c>
      <c r="AA194" s="2" t="str">
        <f t="shared" si="194"/>
        <v/>
      </c>
      <c r="AB194" s="2" t="str">
        <f t="shared" si="195"/>
        <v/>
      </c>
      <c r="AC194" s="2" t="str">
        <f t="shared" si="196"/>
        <v/>
      </c>
      <c r="AD194" s="2" t="str">
        <f t="shared" si="197"/>
        <v/>
      </c>
      <c r="AE194" s="2">
        <f t="shared" si="182"/>
        <v>0</v>
      </c>
      <c r="AF194" s="2" t="str">
        <f>IF(ISERROR(MATCH(V194,$U194:U194,0)),V194,"")</f>
        <v/>
      </c>
      <c r="AG194" s="2" t="str">
        <f>IF(ISERROR(MATCH(W194,$U194:V194,0)),W194,"")</f>
        <v/>
      </c>
      <c r="AH194" s="2" t="str">
        <f>IF(ISERROR(MATCH(X194,$U194:W194,0)),X194,"")</f>
        <v/>
      </c>
      <c r="AI194" s="2" t="str">
        <f>IF(ISERROR(MATCH(Y194,$U194:X194,0)),Y194,"")</f>
        <v/>
      </c>
      <c r="AJ194" s="2" t="str">
        <f>IF(ISERROR(MATCH(Z194,$U194:Y194,0)),Z194,"")</f>
        <v/>
      </c>
      <c r="AK194" s="2" t="str">
        <f>IF(ISERROR(MATCH(AA194,$U194:Z194,0)),AA194,"")</f>
        <v/>
      </c>
      <c r="AL194" s="2" t="str">
        <f>IF(ISERROR(MATCH(AB194,$U194:AA194,0)),AB194,"")</f>
        <v/>
      </c>
      <c r="AM194" s="2" t="str">
        <f>IF(ISERROR(MATCH(AC194,$U194:AB194,0)),AC194,"")</f>
        <v/>
      </c>
      <c r="AN194" s="2" t="str">
        <f>IF(ISERROR(MATCH(AD194,$U194:AC194,0)),AD194,"")</f>
        <v/>
      </c>
      <c r="AO194" s="2">
        <f t="shared" si="180"/>
        <v>0</v>
      </c>
      <c r="AP194" s="2" t="str">
        <f t="shared" si="198"/>
        <v/>
      </c>
      <c r="AQ194" s="2" t="str">
        <f t="shared" si="199"/>
        <v/>
      </c>
      <c r="AR194" s="2" t="str">
        <f t="shared" si="200"/>
        <v/>
      </c>
      <c r="AS194" s="2" t="str">
        <f t="shared" si="201"/>
        <v/>
      </c>
      <c r="AT194" s="2" t="str">
        <f t="shared" si="202"/>
        <v/>
      </c>
      <c r="AU194" s="2" t="str">
        <f t="shared" si="203"/>
        <v/>
      </c>
      <c r="AV194" s="2" t="str">
        <f t="shared" si="204"/>
        <v/>
      </c>
      <c r="AW194" s="2" t="str">
        <f t="shared" si="205"/>
        <v/>
      </c>
      <c r="AX194" s="2" t="str">
        <f t="shared" si="206"/>
        <v/>
      </c>
      <c r="AY194" s="60" t="str">
        <f t="shared" si="207"/>
        <v/>
      </c>
      <c r="AZ194" s="60" t="str">
        <f t="shared" si="208"/>
        <v/>
      </c>
      <c r="BA194" s="60" t="str">
        <f t="shared" si="209"/>
        <v/>
      </c>
      <c r="BB194" s="60" t="str">
        <f t="shared" si="210"/>
        <v/>
      </c>
      <c r="BC194" s="60" t="str">
        <f t="shared" si="211"/>
        <v/>
      </c>
      <c r="BD194" s="60" t="str">
        <f t="shared" si="212"/>
        <v/>
      </c>
      <c r="BE194" s="60" t="str">
        <f t="shared" si="213"/>
        <v/>
      </c>
      <c r="BF194" s="60" t="str">
        <f t="shared" si="214"/>
        <v/>
      </c>
      <c r="BG194" s="60" t="str">
        <f t="shared" si="215"/>
        <v/>
      </c>
      <c r="BH194" s="37" t="str">
        <f t="shared" si="216"/>
        <v>GG</v>
      </c>
      <c r="BI194" s="37" t="str">
        <f t="shared" si="181"/>
        <v>0-GG</v>
      </c>
    </row>
    <row r="195" spans="1:61" ht="21" customHeight="1" x14ac:dyDescent="0.25">
      <c r="A195" s="12">
        <v>190</v>
      </c>
      <c r="B195" s="83"/>
      <c r="C195" s="77" t="str">
        <f t="shared" si="183"/>
        <v/>
      </c>
      <c r="D195" s="77" t="str">
        <f t="shared" si="184"/>
        <v/>
      </c>
      <c r="E195" s="78" t="str">
        <f t="shared" si="185"/>
        <v/>
      </c>
      <c r="F195" s="79" t="str">
        <f t="shared" si="186"/>
        <v/>
      </c>
      <c r="G195" s="15"/>
      <c r="H195" s="15"/>
      <c r="I195" s="15"/>
      <c r="J195" s="15"/>
      <c r="K195" s="15"/>
      <c r="L195" s="15"/>
      <c r="M195" s="15"/>
      <c r="N195" s="15"/>
      <c r="O195" s="15"/>
      <c r="P195" s="70"/>
      <c r="Q195" s="80" t="str">
        <f t="shared" si="110"/>
        <v/>
      </c>
      <c r="R195" s="14"/>
      <c r="S195" s="7" t="str">
        <f t="shared" si="187"/>
        <v/>
      </c>
      <c r="T195" s="7">
        <f t="shared" si="188"/>
        <v>0</v>
      </c>
      <c r="U195" s="2">
        <f t="shared" si="113"/>
        <v>0</v>
      </c>
      <c r="V195" s="2" t="str">
        <f t="shared" si="189"/>
        <v/>
      </c>
      <c r="W195" s="2" t="str">
        <f t="shared" si="190"/>
        <v/>
      </c>
      <c r="X195" s="2" t="str">
        <f t="shared" si="191"/>
        <v/>
      </c>
      <c r="Y195" s="2" t="str">
        <f t="shared" si="192"/>
        <v/>
      </c>
      <c r="Z195" s="2" t="str">
        <f t="shared" si="193"/>
        <v/>
      </c>
      <c r="AA195" s="2" t="str">
        <f t="shared" si="194"/>
        <v/>
      </c>
      <c r="AB195" s="2" t="str">
        <f t="shared" si="195"/>
        <v/>
      </c>
      <c r="AC195" s="2" t="str">
        <f t="shared" si="196"/>
        <v/>
      </c>
      <c r="AD195" s="2" t="str">
        <f t="shared" si="197"/>
        <v/>
      </c>
      <c r="AE195" s="2">
        <f t="shared" si="182"/>
        <v>0</v>
      </c>
      <c r="AF195" s="2" t="str">
        <f>IF(ISERROR(MATCH(V195,$U195:U195,0)),V195,"")</f>
        <v/>
      </c>
      <c r="AG195" s="2" t="str">
        <f>IF(ISERROR(MATCH(W195,$U195:V195,0)),W195,"")</f>
        <v/>
      </c>
      <c r="AH195" s="2" t="str">
        <f>IF(ISERROR(MATCH(X195,$U195:W195,0)),X195,"")</f>
        <v/>
      </c>
      <c r="AI195" s="2" t="str">
        <f>IF(ISERROR(MATCH(Y195,$U195:X195,0)),Y195,"")</f>
        <v/>
      </c>
      <c r="AJ195" s="2" t="str">
        <f>IF(ISERROR(MATCH(Z195,$U195:Y195,0)),Z195,"")</f>
        <v/>
      </c>
      <c r="AK195" s="2" t="str">
        <f>IF(ISERROR(MATCH(AA195,$U195:Z195,0)),AA195,"")</f>
        <v/>
      </c>
      <c r="AL195" s="2" t="str">
        <f>IF(ISERROR(MATCH(AB195,$U195:AA195,0)),AB195,"")</f>
        <v/>
      </c>
      <c r="AM195" s="2" t="str">
        <f>IF(ISERROR(MATCH(AC195,$U195:AB195,0)),AC195,"")</f>
        <v/>
      </c>
      <c r="AN195" s="2" t="str">
        <f>IF(ISERROR(MATCH(AD195,$U195:AC195,0)),AD195,"")</f>
        <v/>
      </c>
      <c r="AO195" s="2">
        <f t="shared" si="180"/>
        <v>0</v>
      </c>
      <c r="AP195" s="2" t="str">
        <f t="shared" si="198"/>
        <v/>
      </c>
      <c r="AQ195" s="2" t="str">
        <f t="shared" si="199"/>
        <v/>
      </c>
      <c r="AR195" s="2" t="str">
        <f t="shared" si="200"/>
        <v/>
      </c>
      <c r="AS195" s="2" t="str">
        <f t="shared" si="201"/>
        <v/>
      </c>
      <c r="AT195" s="2" t="str">
        <f t="shared" si="202"/>
        <v/>
      </c>
      <c r="AU195" s="2" t="str">
        <f t="shared" si="203"/>
        <v/>
      </c>
      <c r="AV195" s="2" t="str">
        <f t="shared" si="204"/>
        <v/>
      </c>
      <c r="AW195" s="2" t="str">
        <f t="shared" si="205"/>
        <v/>
      </c>
      <c r="AX195" s="2" t="str">
        <f t="shared" si="206"/>
        <v/>
      </c>
      <c r="AY195" s="60" t="str">
        <f t="shared" si="207"/>
        <v/>
      </c>
      <c r="AZ195" s="60" t="str">
        <f t="shared" si="208"/>
        <v/>
      </c>
      <c r="BA195" s="60" t="str">
        <f t="shared" si="209"/>
        <v/>
      </c>
      <c r="BB195" s="60" t="str">
        <f t="shared" si="210"/>
        <v/>
      </c>
      <c r="BC195" s="60" t="str">
        <f t="shared" si="211"/>
        <v/>
      </c>
      <c r="BD195" s="60" t="str">
        <f t="shared" si="212"/>
        <v/>
      </c>
      <c r="BE195" s="60" t="str">
        <f t="shared" si="213"/>
        <v/>
      </c>
      <c r="BF195" s="60" t="str">
        <f t="shared" si="214"/>
        <v/>
      </c>
      <c r="BG195" s="60" t="str">
        <f t="shared" si="215"/>
        <v/>
      </c>
      <c r="BH195" s="37" t="str">
        <f t="shared" si="216"/>
        <v>GH</v>
      </c>
      <c r="BI195" s="37" t="str">
        <f t="shared" si="181"/>
        <v>0-GH</v>
      </c>
    </row>
    <row r="196" spans="1:61" ht="21" customHeight="1" x14ac:dyDescent="0.25">
      <c r="A196" s="12">
        <v>191</v>
      </c>
      <c r="B196" s="83"/>
      <c r="C196" s="77" t="str">
        <f t="shared" si="183"/>
        <v/>
      </c>
      <c r="D196" s="77" t="str">
        <f t="shared" si="184"/>
        <v/>
      </c>
      <c r="E196" s="78" t="str">
        <f t="shared" si="185"/>
        <v/>
      </c>
      <c r="F196" s="79" t="str">
        <f t="shared" si="186"/>
        <v/>
      </c>
      <c r="G196" s="15"/>
      <c r="H196" s="15"/>
      <c r="I196" s="15"/>
      <c r="J196" s="15"/>
      <c r="K196" s="15"/>
      <c r="L196" s="15"/>
      <c r="M196" s="15"/>
      <c r="N196" s="15"/>
      <c r="O196" s="15"/>
      <c r="P196" s="70"/>
      <c r="Q196" s="80" t="str">
        <f t="shared" si="110"/>
        <v/>
      </c>
      <c r="R196" s="14"/>
      <c r="S196" s="7" t="str">
        <f t="shared" si="187"/>
        <v/>
      </c>
      <c r="T196" s="7">
        <f t="shared" si="188"/>
        <v>0</v>
      </c>
      <c r="U196" s="2">
        <f t="shared" si="113"/>
        <v>0</v>
      </c>
      <c r="V196" s="2" t="str">
        <f t="shared" si="189"/>
        <v/>
      </c>
      <c r="W196" s="2" t="str">
        <f t="shared" si="190"/>
        <v/>
      </c>
      <c r="X196" s="2" t="str">
        <f t="shared" si="191"/>
        <v/>
      </c>
      <c r="Y196" s="2" t="str">
        <f t="shared" si="192"/>
        <v/>
      </c>
      <c r="Z196" s="2" t="str">
        <f t="shared" si="193"/>
        <v/>
      </c>
      <c r="AA196" s="2" t="str">
        <f t="shared" si="194"/>
        <v/>
      </c>
      <c r="AB196" s="2" t="str">
        <f t="shared" si="195"/>
        <v/>
      </c>
      <c r="AC196" s="2" t="str">
        <f t="shared" si="196"/>
        <v/>
      </c>
      <c r="AD196" s="2" t="str">
        <f t="shared" si="197"/>
        <v/>
      </c>
      <c r="AE196" s="2">
        <f t="shared" si="182"/>
        <v>0</v>
      </c>
      <c r="AF196" s="2" t="str">
        <f>IF(ISERROR(MATCH(V196,$U196:U196,0)),V196,"")</f>
        <v/>
      </c>
      <c r="AG196" s="2" t="str">
        <f>IF(ISERROR(MATCH(W196,$U196:V196,0)),W196,"")</f>
        <v/>
      </c>
      <c r="AH196" s="2" t="str">
        <f>IF(ISERROR(MATCH(X196,$U196:W196,0)),X196,"")</f>
        <v/>
      </c>
      <c r="AI196" s="2" t="str">
        <f>IF(ISERROR(MATCH(Y196,$U196:X196,0)),Y196,"")</f>
        <v/>
      </c>
      <c r="AJ196" s="2" t="str">
        <f>IF(ISERROR(MATCH(Z196,$U196:Y196,0)),Z196,"")</f>
        <v/>
      </c>
      <c r="AK196" s="2" t="str">
        <f>IF(ISERROR(MATCH(AA196,$U196:Z196,0)),AA196,"")</f>
        <v/>
      </c>
      <c r="AL196" s="2" t="str">
        <f>IF(ISERROR(MATCH(AB196,$U196:AA196,0)),AB196,"")</f>
        <v/>
      </c>
      <c r="AM196" s="2" t="str">
        <f>IF(ISERROR(MATCH(AC196,$U196:AB196,0)),AC196,"")</f>
        <v/>
      </c>
      <c r="AN196" s="2" t="str">
        <f>IF(ISERROR(MATCH(AD196,$U196:AC196,0)),AD196,"")</f>
        <v/>
      </c>
      <c r="AO196" s="2">
        <f t="shared" si="180"/>
        <v>0</v>
      </c>
      <c r="AP196" s="2" t="str">
        <f t="shared" si="198"/>
        <v/>
      </c>
      <c r="AQ196" s="2" t="str">
        <f t="shared" si="199"/>
        <v/>
      </c>
      <c r="AR196" s="2" t="str">
        <f t="shared" si="200"/>
        <v/>
      </c>
      <c r="AS196" s="2" t="str">
        <f t="shared" si="201"/>
        <v/>
      </c>
      <c r="AT196" s="2" t="str">
        <f t="shared" si="202"/>
        <v/>
      </c>
      <c r="AU196" s="2" t="str">
        <f t="shared" si="203"/>
        <v/>
      </c>
      <c r="AV196" s="2" t="str">
        <f t="shared" si="204"/>
        <v/>
      </c>
      <c r="AW196" s="2" t="str">
        <f t="shared" si="205"/>
        <v/>
      </c>
      <c r="AX196" s="2" t="str">
        <f t="shared" si="206"/>
        <v/>
      </c>
      <c r="AY196" s="60" t="str">
        <f t="shared" si="207"/>
        <v/>
      </c>
      <c r="AZ196" s="60" t="str">
        <f t="shared" si="208"/>
        <v/>
      </c>
      <c r="BA196" s="60" t="str">
        <f t="shared" si="209"/>
        <v/>
      </c>
      <c r="BB196" s="60" t="str">
        <f t="shared" si="210"/>
        <v/>
      </c>
      <c r="BC196" s="60" t="str">
        <f t="shared" si="211"/>
        <v/>
      </c>
      <c r="BD196" s="60" t="str">
        <f t="shared" si="212"/>
        <v/>
      </c>
      <c r="BE196" s="60" t="str">
        <f t="shared" si="213"/>
        <v/>
      </c>
      <c r="BF196" s="60" t="str">
        <f t="shared" si="214"/>
        <v/>
      </c>
      <c r="BG196" s="60" t="str">
        <f t="shared" si="215"/>
        <v/>
      </c>
      <c r="BH196" s="37" t="str">
        <f t="shared" si="216"/>
        <v>GI</v>
      </c>
      <c r="BI196" s="37" t="str">
        <f t="shared" si="181"/>
        <v>0-GI</v>
      </c>
    </row>
    <row r="197" spans="1:61" ht="21" customHeight="1" x14ac:dyDescent="0.25">
      <c r="A197" s="12">
        <v>192</v>
      </c>
      <c r="B197" s="83"/>
      <c r="C197" s="77" t="str">
        <f t="shared" si="183"/>
        <v/>
      </c>
      <c r="D197" s="77" t="str">
        <f t="shared" si="184"/>
        <v/>
      </c>
      <c r="E197" s="78" t="str">
        <f t="shared" si="185"/>
        <v/>
      </c>
      <c r="F197" s="79" t="str">
        <f t="shared" si="186"/>
        <v/>
      </c>
      <c r="G197" s="15"/>
      <c r="H197" s="15"/>
      <c r="I197" s="15"/>
      <c r="J197" s="15"/>
      <c r="K197" s="15"/>
      <c r="L197" s="15"/>
      <c r="M197" s="15"/>
      <c r="N197" s="15"/>
      <c r="O197" s="15"/>
      <c r="P197" s="70"/>
      <c r="Q197" s="80" t="str">
        <f t="shared" si="110"/>
        <v/>
      </c>
      <c r="R197" s="14"/>
      <c r="S197" s="7" t="str">
        <f t="shared" si="187"/>
        <v/>
      </c>
      <c r="T197" s="7">
        <f t="shared" si="188"/>
        <v>0</v>
      </c>
      <c r="U197" s="2">
        <f t="shared" si="113"/>
        <v>0</v>
      </c>
      <c r="V197" s="2" t="str">
        <f t="shared" si="189"/>
        <v/>
      </c>
      <c r="W197" s="2" t="str">
        <f t="shared" si="190"/>
        <v/>
      </c>
      <c r="X197" s="2" t="str">
        <f t="shared" si="191"/>
        <v/>
      </c>
      <c r="Y197" s="2" t="str">
        <f t="shared" si="192"/>
        <v/>
      </c>
      <c r="Z197" s="2" t="str">
        <f t="shared" si="193"/>
        <v/>
      </c>
      <c r="AA197" s="2" t="str">
        <f t="shared" si="194"/>
        <v/>
      </c>
      <c r="AB197" s="2" t="str">
        <f t="shared" si="195"/>
        <v/>
      </c>
      <c r="AC197" s="2" t="str">
        <f t="shared" si="196"/>
        <v/>
      </c>
      <c r="AD197" s="2" t="str">
        <f t="shared" si="197"/>
        <v/>
      </c>
      <c r="AE197" s="2">
        <f t="shared" si="182"/>
        <v>0</v>
      </c>
      <c r="AF197" s="2" t="str">
        <f>IF(ISERROR(MATCH(V197,$U197:U197,0)),V197,"")</f>
        <v/>
      </c>
      <c r="AG197" s="2" t="str">
        <f>IF(ISERROR(MATCH(W197,$U197:V197,0)),W197,"")</f>
        <v/>
      </c>
      <c r="AH197" s="2" t="str">
        <f>IF(ISERROR(MATCH(X197,$U197:W197,0)),X197,"")</f>
        <v/>
      </c>
      <c r="AI197" s="2" t="str">
        <f>IF(ISERROR(MATCH(Y197,$U197:X197,0)),Y197,"")</f>
        <v/>
      </c>
      <c r="AJ197" s="2" t="str">
        <f>IF(ISERROR(MATCH(Z197,$U197:Y197,0)),Z197,"")</f>
        <v/>
      </c>
      <c r="AK197" s="2" t="str">
        <f>IF(ISERROR(MATCH(AA197,$U197:Z197,0)),AA197,"")</f>
        <v/>
      </c>
      <c r="AL197" s="2" t="str">
        <f>IF(ISERROR(MATCH(AB197,$U197:AA197,0)),AB197,"")</f>
        <v/>
      </c>
      <c r="AM197" s="2" t="str">
        <f>IF(ISERROR(MATCH(AC197,$U197:AB197,0)),AC197,"")</f>
        <v/>
      </c>
      <c r="AN197" s="2" t="str">
        <f>IF(ISERROR(MATCH(AD197,$U197:AC197,0)),AD197,"")</f>
        <v/>
      </c>
      <c r="AO197" s="2">
        <f t="shared" si="180"/>
        <v>0</v>
      </c>
      <c r="AP197" s="2" t="str">
        <f t="shared" si="198"/>
        <v/>
      </c>
      <c r="AQ197" s="2" t="str">
        <f t="shared" si="199"/>
        <v/>
      </c>
      <c r="AR197" s="2" t="str">
        <f t="shared" si="200"/>
        <v/>
      </c>
      <c r="AS197" s="2" t="str">
        <f t="shared" si="201"/>
        <v/>
      </c>
      <c r="AT197" s="2" t="str">
        <f t="shared" si="202"/>
        <v/>
      </c>
      <c r="AU197" s="2" t="str">
        <f t="shared" si="203"/>
        <v/>
      </c>
      <c r="AV197" s="2" t="str">
        <f t="shared" si="204"/>
        <v/>
      </c>
      <c r="AW197" s="2" t="str">
        <f t="shared" si="205"/>
        <v/>
      </c>
      <c r="AX197" s="2" t="str">
        <f t="shared" si="206"/>
        <v/>
      </c>
      <c r="AY197" s="60" t="str">
        <f t="shared" si="207"/>
        <v/>
      </c>
      <c r="AZ197" s="60" t="str">
        <f t="shared" si="208"/>
        <v/>
      </c>
      <c r="BA197" s="60" t="str">
        <f t="shared" si="209"/>
        <v/>
      </c>
      <c r="BB197" s="60" t="str">
        <f t="shared" si="210"/>
        <v/>
      </c>
      <c r="BC197" s="60" t="str">
        <f t="shared" si="211"/>
        <v/>
      </c>
      <c r="BD197" s="60" t="str">
        <f t="shared" si="212"/>
        <v/>
      </c>
      <c r="BE197" s="60" t="str">
        <f t="shared" si="213"/>
        <v/>
      </c>
      <c r="BF197" s="60" t="str">
        <f t="shared" si="214"/>
        <v/>
      </c>
      <c r="BG197" s="60" t="str">
        <f t="shared" si="215"/>
        <v/>
      </c>
      <c r="BH197" s="37" t="str">
        <f t="shared" si="216"/>
        <v>GJ</v>
      </c>
      <c r="BI197" s="37" t="str">
        <f t="shared" si="181"/>
        <v>0-GJ</v>
      </c>
    </row>
    <row r="198" spans="1:61" ht="21" customHeight="1" x14ac:dyDescent="0.25">
      <c r="A198" s="12">
        <v>193</v>
      </c>
      <c r="B198" s="83"/>
      <c r="C198" s="77" t="str">
        <f t="shared" ref="C198:C205" si="217">_xlfn.IFNA(VLOOKUP($B198,EventTable,6,FALSE),IF(C199="","","v"))</f>
        <v/>
      </c>
      <c r="D198" s="77" t="str">
        <f t="shared" si="184"/>
        <v/>
      </c>
      <c r="E198" s="78" t="str">
        <f t="shared" si="185"/>
        <v/>
      </c>
      <c r="F198" s="79" t="str">
        <f t="shared" si="186"/>
        <v/>
      </c>
      <c r="G198" s="15"/>
      <c r="H198" s="15"/>
      <c r="I198" s="15"/>
      <c r="J198" s="15"/>
      <c r="K198" s="15"/>
      <c r="L198" s="15"/>
      <c r="M198" s="15"/>
      <c r="N198" s="15"/>
      <c r="O198" s="15"/>
      <c r="P198" s="70"/>
      <c r="Q198" s="80" t="str">
        <f t="shared" si="110"/>
        <v/>
      </c>
      <c r="R198" s="14"/>
      <c r="S198" s="7" t="str">
        <f t="shared" si="187"/>
        <v/>
      </c>
      <c r="T198" s="7">
        <f t="shared" si="188"/>
        <v>0</v>
      </c>
      <c r="U198" s="2">
        <f t="shared" si="113"/>
        <v>0</v>
      </c>
      <c r="V198" s="2" t="str">
        <f t="shared" si="189"/>
        <v/>
      </c>
      <c r="W198" s="2" t="str">
        <f t="shared" si="190"/>
        <v/>
      </c>
      <c r="X198" s="2" t="str">
        <f t="shared" si="191"/>
        <v/>
      </c>
      <c r="Y198" s="2" t="str">
        <f t="shared" si="192"/>
        <v/>
      </c>
      <c r="Z198" s="2" t="str">
        <f t="shared" si="193"/>
        <v/>
      </c>
      <c r="AA198" s="2" t="str">
        <f t="shared" si="194"/>
        <v/>
      </c>
      <c r="AB198" s="2" t="str">
        <f t="shared" si="195"/>
        <v/>
      </c>
      <c r="AC198" s="2" t="str">
        <f t="shared" si="196"/>
        <v/>
      </c>
      <c r="AD198" s="2" t="str">
        <f t="shared" si="197"/>
        <v/>
      </c>
      <c r="AE198" s="2">
        <f t="shared" si="182"/>
        <v>0</v>
      </c>
      <c r="AF198" s="2" t="str">
        <f>IF(ISERROR(MATCH(V198,$U198:U198,0)),V198,"")</f>
        <v/>
      </c>
      <c r="AG198" s="2" t="str">
        <f>IF(ISERROR(MATCH(W198,$U198:V198,0)),W198,"")</f>
        <v/>
      </c>
      <c r="AH198" s="2" t="str">
        <f>IF(ISERROR(MATCH(X198,$U198:W198,0)),X198,"")</f>
        <v/>
      </c>
      <c r="AI198" s="2" t="str">
        <f>IF(ISERROR(MATCH(Y198,$U198:X198,0)),Y198,"")</f>
        <v/>
      </c>
      <c r="AJ198" s="2" t="str">
        <f>IF(ISERROR(MATCH(Z198,$U198:Y198,0)),Z198,"")</f>
        <v/>
      </c>
      <c r="AK198" s="2" t="str">
        <f>IF(ISERROR(MATCH(AA198,$U198:Z198,0)),AA198,"")</f>
        <v/>
      </c>
      <c r="AL198" s="2" t="str">
        <f>IF(ISERROR(MATCH(AB198,$U198:AA198,0)),AB198,"")</f>
        <v/>
      </c>
      <c r="AM198" s="2" t="str">
        <f>IF(ISERROR(MATCH(AC198,$U198:AB198,0)),AC198,"")</f>
        <v/>
      </c>
      <c r="AN198" s="2" t="str">
        <f>IF(ISERROR(MATCH(AD198,$U198:AC198,0)),AD198,"")</f>
        <v/>
      </c>
      <c r="AO198" s="2">
        <f t="shared" ref="AO198:AO205" si="218">IF(AE198="",AP198,IF(AP198="",AE198,_xlfn.IFNA(_xlfn.CONCAT(HLOOKUP(U198,V198:AD198,1,FALSE),"/",AP198),AP198)))</f>
        <v>0</v>
      </c>
      <c r="AP198" s="2" t="str">
        <f t="shared" si="198"/>
        <v/>
      </c>
      <c r="AQ198" s="2" t="str">
        <f t="shared" si="199"/>
        <v/>
      </c>
      <c r="AR198" s="2" t="str">
        <f t="shared" si="200"/>
        <v/>
      </c>
      <c r="AS198" s="2" t="str">
        <f t="shared" si="201"/>
        <v/>
      </c>
      <c r="AT198" s="2" t="str">
        <f t="shared" si="202"/>
        <v/>
      </c>
      <c r="AU198" s="2" t="str">
        <f t="shared" si="203"/>
        <v/>
      </c>
      <c r="AV198" s="2" t="str">
        <f t="shared" si="204"/>
        <v/>
      </c>
      <c r="AW198" s="2" t="str">
        <f t="shared" si="205"/>
        <v/>
      </c>
      <c r="AX198" s="2" t="str">
        <f t="shared" si="206"/>
        <v/>
      </c>
      <c r="AY198" s="60" t="str">
        <f t="shared" si="207"/>
        <v/>
      </c>
      <c r="AZ198" s="60" t="str">
        <f t="shared" si="208"/>
        <v/>
      </c>
      <c r="BA198" s="60" t="str">
        <f t="shared" si="209"/>
        <v/>
      </c>
      <c r="BB198" s="60" t="str">
        <f t="shared" si="210"/>
        <v/>
      </c>
      <c r="BC198" s="60" t="str">
        <f t="shared" si="211"/>
        <v/>
      </c>
      <c r="BD198" s="60" t="str">
        <f t="shared" si="212"/>
        <v/>
      </c>
      <c r="BE198" s="60" t="str">
        <f t="shared" si="213"/>
        <v/>
      </c>
      <c r="BF198" s="60" t="str">
        <f t="shared" si="214"/>
        <v/>
      </c>
      <c r="BG198" s="60" t="str">
        <f t="shared" si="215"/>
        <v/>
      </c>
      <c r="BH198" s="37" t="str">
        <f t="shared" si="216"/>
        <v>GK</v>
      </c>
      <c r="BI198" s="37" t="str">
        <f t="shared" si="181"/>
        <v>0-GK</v>
      </c>
    </row>
    <row r="199" spans="1:61" ht="21" customHeight="1" x14ac:dyDescent="0.25">
      <c r="A199" s="12">
        <v>194</v>
      </c>
      <c r="B199" s="83"/>
      <c r="C199" s="77" t="str">
        <f t="shared" si="217"/>
        <v/>
      </c>
      <c r="D199" s="77" t="str">
        <f t="shared" si="184"/>
        <v/>
      </c>
      <c r="E199" s="78" t="str">
        <f t="shared" si="185"/>
        <v/>
      </c>
      <c r="F199" s="79" t="str">
        <f t="shared" si="186"/>
        <v/>
      </c>
      <c r="G199" s="15"/>
      <c r="H199" s="15"/>
      <c r="I199" s="15"/>
      <c r="J199" s="15"/>
      <c r="K199" s="15"/>
      <c r="L199" s="15"/>
      <c r="M199" s="15"/>
      <c r="N199" s="15"/>
      <c r="O199" s="15"/>
      <c r="P199" s="70"/>
      <c r="Q199" s="80" t="str">
        <f t="shared" si="110"/>
        <v/>
      </c>
      <c r="R199" s="14"/>
      <c r="S199" s="7" t="str">
        <f t="shared" si="187"/>
        <v/>
      </c>
      <c r="T199" s="7">
        <f t="shared" si="188"/>
        <v>0</v>
      </c>
      <c r="U199" s="2">
        <f t="shared" si="113"/>
        <v>0</v>
      </c>
      <c r="V199" s="2" t="str">
        <f t="shared" si="189"/>
        <v/>
      </c>
      <c r="W199" s="2" t="str">
        <f t="shared" si="190"/>
        <v/>
      </c>
      <c r="X199" s="2" t="str">
        <f t="shared" si="191"/>
        <v/>
      </c>
      <c r="Y199" s="2" t="str">
        <f t="shared" si="192"/>
        <v/>
      </c>
      <c r="Z199" s="2" t="str">
        <f t="shared" si="193"/>
        <v/>
      </c>
      <c r="AA199" s="2" t="str">
        <f t="shared" si="194"/>
        <v/>
      </c>
      <c r="AB199" s="2" t="str">
        <f t="shared" si="195"/>
        <v/>
      </c>
      <c r="AC199" s="2" t="str">
        <f t="shared" si="196"/>
        <v/>
      </c>
      <c r="AD199" s="2" t="str">
        <f t="shared" si="197"/>
        <v/>
      </c>
      <c r="AE199" s="2">
        <f t="shared" si="182"/>
        <v>0</v>
      </c>
      <c r="AF199" s="2" t="str">
        <f>IF(ISERROR(MATCH(V199,$U199:U199,0)),V199,"")</f>
        <v/>
      </c>
      <c r="AG199" s="2" t="str">
        <f>IF(ISERROR(MATCH(W199,$U199:V199,0)),W199,"")</f>
        <v/>
      </c>
      <c r="AH199" s="2" t="str">
        <f>IF(ISERROR(MATCH(X199,$U199:W199,0)),X199,"")</f>
        <v/>
      </c>
      <c r="AI199" s="2" t="str">
        <f>IF(ISERROR(MATCH(Y199,$U199:X199,0)),Y199,"")</f>
        <v/>
      </c>
      <c r="AJ199" s="2" t="str">
        <f>IF(ISERROR(MATCH(Z199,$U199:Y199,0)),Z199,"")</f>
        <v/>
      </c>
      <c r="AK199" s="2" t="str">
        <f>IF(ISERROR(MATCH(AA199,$U199:Z199,0)),AA199,"")</f>
        <v/>
      </c>
      <c r="AL199" s="2" t="str">
        <f>IF(ISERROR(MATCH(AB199,$U199:AA199,0)),AB199,"")</f>
        <v/>
      </c>
      <c r="AM199" s="2" t="str">
        <f>IF(ISERROR(MATCH(AC199,$U199:AB199,0)),AC199,"")</f>
        <v/>
      </c>
      <c r="AN199" s="2" t="str">
        <f>IF(ISERROR(MATCH(AD199,$U199:AC199,0)),AD199,"")</f>
        <v/>
      </c>
      <c r="AO199" s="2">
        <f t="shared" si="218"/>
        <v>0</v>
      </c>
      <c r="AP199" s="2" t="str">
        <f t="shared" si="198"/>
        <v/>
      </c>
      <c r="AQ199" s="2" t="str">
        <f t="shared" si="199"/>
        <v/>
      </c>
      <c r="AR199" s="2" t="str">
        <f t="shared" si="200"/>
        <v/>
      </c>
      <c r="AS199" s="2" t="str">
        <f t="shared" si="201"/>
        <v/>
      </c>
      <c r="AT199" s="2" t="str">
        <f t="shared" si="202"/>
        <v/>
      </c>
      <c r="AU199" s="2" t="str">
        <f t="shared" si="203"/>
        <v/>
      </c>
      <c r="AV199" s="2" t="str">
        <f t="shared" si="204"/>
        <v/>
      </c>
      <c r="AW199" s="2" t="str">
        <f t="shared" si="205"/>
        <v/>
      </c>
      <c r="AX199" s="2" t="str">
        <f t="shared" si="206"/>
        <v/>
      </c>
      <c r="AY199" s="60" t="str">
        <f t="shared" si="207"/>
        <v/>
      </c>
      <c r="AZ199" s="60" t="str">
        <f t="shared" si="208"/>
        <v/>
      </c>
      <c r="BA199" s="60" t="str">
        <f t="shared" si="209"/>
        <v/>
      </c>
      <c r="BB199" s="60" t="str">
        <f t="shared" si="210"/>
        <v/>
      </c>
      <c r="BC199" s="60" t="str">
        <f t="shared" si="211"/>
        <v/>
      </c>
      <c r="BD199" s="60" t="str">
        <f t="shared" si="212"/>
        <v/>
      </c>
      <c r="BE199" s="60" t="str">
        <f t="shared" si="213"/>
        <v/>
      </c>
      <c r="BF199" s="60" t="str">
        <f t="shared" si="214"/>
        <v/>
      </c>
      <c r="BG199" s="60" t="str">
        <f t="shared" si="215"/>
        <v/>
      </c>
      <c r="BH199" s="37" t="str">
        <f t="shared" si="216"/>
        <v>GL</v>
      </c>
      <c r="BI199" s="37" t="str">
        <f t="shared" ref="BI199:BI205" si="219">_xlfn.CONCAT(U199,"-",IF(OR(S199=1,S199=2,S199=4,S199=""),S199,S199-1),BH199)</f>
        <v>0-GL</v>
      </c>
    </row>
    <row r="200" spans="1:61" ht="21" customHeight="1" x14ac:dyDescent="0.25">
      <c r="A200" s="12">
        <v>195</v>
      </c>
      <c r="B200" s="83"/>
      <c r="C200" s="77" t="str">
        <f t="shared" si="217"/>
        <v/>
      </c>
      <c r="D200" s="77" t="str">
        <f t="shared" si="184"/>
        <v/>
      </c>
      <c r="E200" s="78" t="str">
        <f t="shared" si="185"/>
        <v/>
      </c>
      <c r="F200" s="79" t="str">
        <f t="shared" si="186"/>
        <v/>
      </c>
      <c r="G200" s="15"/>
      <c r="H200" s="15"/>
      <c r="I200" s="15"/>
      <c r="J200" s="15"/>
      <c r="K200" s="15"/>
      <c r="L200" s="15"/>
      <c r="M200" s="15"/>
      <c r="N200" s="15"/>
      <c r="O200" s="15"/>
      <c r="P200" s="70"/>
      <c r="Q200" s="80" t="str">
        <f t="shared" si="110"/>
        <v/>
      </c>
      <c r="R200" s="14"/>
      <c r="S200" s="7" t="str">
        <f t="shared" si="187"/>
        <v/>
      </c>
      <c r="T200" s="7">
        <f t="shared" si="188"/>
        <v>0</v>
      </c>
      <c r="U200" s="2">
        <f t="shared" si="113"/>
        <v>0</v>
      </c>
      <c r="V200" s="2" t="str">
        <f t="shared" si="189"/>
        <v/>
      </c>
      <c r="W200" s="2" t="str">
        <f t="shared" si="190"/>
        <v/>
      </c>
      <c r="X200" s="2" t="str">
        <f t="shared" si="191"/>
        <v/>
      </c>
      <c r="Y200" s="2" t="str">
        <f t="shared" si="192"/>
        <v/>
      </c>
      <c r="Z200" s="2" t="str">
        <f t="shared" si="193"/>
        <v/>
      </c>
      <c r="AA200" s="2" t="str">
        <f t="shared" si="194"/>
        <v/>
      </c>
      <c r="AB200" s="2" t="str">
        <f t="shared" si="195"/>
        <v/>
      </c>
      <c r="AC200" s="2" t="str">
        <f t="shared" si="196"/>
        <v/>
      </c>
      <c r="AD200" s="2" t="str">
        <f t="shared" si="197"/>
        <v/>
      </c>
      <c r="AE200" s="2">
        <f t="shared" si="182"/>
        <v>0</v>
      </c>
      <c r="AF200" s="2" t="str">
        <f>IF(ISERROR(MATCH(V200,$U200:U200,0)),V200,"")</f>
        <v/>
      </c>
      <c r="AG200" s="2" t="str">
        <f>IF(ISERROR(MATCH(W200,$U200:V200,0)),W200,"")</f>
        <v/>
      </c>
      <c r="AH200" s="2" t="str">
        <f>IF(ISERROR(MATCH(X200,$U200:W200,0)),X200,"")</f>
        <v/>
      </c>
      <c r="AI200" s="2" t="str">
        <f>IF(ISERROR(MATCH(Y200,$U200:X200,0)),Y200,"")</f>
        <v/>
      </c>
      <c r="AJ200" s="2" t="str">
        <f>IF(ISERROR(MATCH(Z200,$U200:Y200,0)),Z200,"")</f>
        <v/>
      </c>
      <c r="AK200" s="2" t="str">
        <f>IF(ISERROR(MATCH(AA200,$U200:Z200,0)),AA200,"")</f>
        <v/>
      </c>
      <c r="AL200" s="2" t="str">
        <f>IF(ISERROR(MATCH(AB200,$U200:AA200,0)),AB200,"")</f>
        <v/>
      </c>
      <c r="AM200" s="2" t="str">
        <f>IF(ISERROR(MATCH(AC200,$U200:AB200,0)),AC200,"")</f>
        <v/>
      </c>
      <c r="AN200" s="2" t="str">
        <f>IF(ISERROR(MATCH(AD200,$U200:AC200,0)),AD200,"")</f>
        <v/>
      </c>
      <c r="AO200" s="2">
        <f t="shared" si="218"/>
        <v>0</v>
      </c>
      <c r="AP200" s="2" t="str">
        <f t="shared" si="198"/>
        <v/>
      </c>
      <c r="AQ200" s="2" t="str">
        <f t="shared" si="199"/>
        <v/>
      </c>
      <c r="AR200" s="2" t="str">
        <f t="shared" si="200"/>
        <v/>
      </c>
      <c r="AS200" s="2" t="str">
        <f t="shared" si="201"/>
        <v/>
      </c>
      <c r="AT200" s="2" t="str">
        <f t="shared" si="202"/>
        <v/>
      </c>
      <c r="AU200" s="2" t="str">
        <f t="shared" si="203"/>
        <v/>
      </c>
      <c r="AV200" s="2" t="str">
        <f t="shared" si="204"/>
        <v/>
      </c>
      <c r="AW200" s="2" t="str">
        <f t="shared" si="205"/>
        <v/>
      </c>
      <c r="AX200" s="2" t="str">
        <f t="shared" si="206"/>
        <v/>
      </c>
      <c r="AY200" s="60" t="str">
        <f t="shared" si="207"/>
        <v/>
      </c>
      <c r="AZ200" s="60" t="str">
        <f t="shared" si="208"/>
        <v/>
      </c>
      <c r="BA200" s="60" t="str">
        <f t="shared" si="209"/>
        <v/>
      </c>
      <c r="BB200" s="60" t="str">
        <f t="shared" si="210"/>
        <v/>
      </c>
      <c r="BC200" s="60" t="str">
        <f t="shared" si="211"/>
        <v/>
      </c>
      <c r="BD200" s="60" t="str">
        <f t="shared" si="212"/>
        <v/>
      </c>
      <c r="BE200" s="60" t="str">
        <f t="shared" si="213"/>
        <v/>
      </c>
      <c r="BF200" s="60" t="str">
        <f t="shared" si="214"/>
        <v/>
      </c>
      <c r="BG200" s="60" t="str">
        <f t="shared" si="215"/>
        <v/>
      </c>
      <c r="BH200" s="37" t="str">
        <f t="shared" si="216"/>
        <v>GM</v>
      </c>
      <c r="BI200" s="37" t="str">
        <f t="shared" si="219"/>
        <v>0-GM</v>
      </c>
    </row>
    <row r="201" spans="1:61" ht="21" customHeight="1" x14ac:dyDescent="0.25">
      <c r="A201" s="12">
        <v>196</v>
      </c>
      <c r="B201" s="83"/>
      <c r="C201" s="77" t="str">
        <f t="shared" si="217"/>
        <v/>
      </c>
      <c r="D201" s="77" t="str">
        <f t="shared" si="184"/>
        <v/>
      </c>
      <c r="E201" s="78" t="str">
        <f t="shared" si="185"/>
        <v/>
      </c>
      <c r="F201" s="79" t="str">
        <f t="shared" si="186"/>
        <v/>
      </c>
      <c r="G201" s="15"/>
      <c r="H201" s="15"/>
      <c r="I201" s="15"/>
      <c r="J201" s="15"/>
      <c r="K201" s="15"/>
      <c r="L201" s="15"/>
      <c r="M201" s="15"/>
      <c r="N201" s="15"/>
      <c r="O201" s="15"/>
      <c r="P201" s="70"/>
      <c r="Q201" s="80" t="str">
        <f t="shared" si="110"/>
        <v/>
      </c>
      <c r="R201" s="14"/>
      <c r="S201" s="7" t="str">
        <f t="shared" si="187"/>
        <v/>
      </c>
      <c r="T201" s="7">
        <f t="shared" si="188"/>
        <v>0</v>
      </c>
      <c r="U201" s="2">
        <f t="shared" si="113"/>
        <v>0</v>
      </c>
      <c r="V201" s="2" t="str">
        <f t="shared" si="189"/>
        <v/>
      </c>
      <c r="W201" s="2" t="str">
        <f t="shared" si="190"/>
        <v/>
      </c>
      <c r="X201" s="2" t="str">
        <f t="shared" si="191"/>
        <v/>
      </c>
      <c r="Y201" s="2" t="str">
        <f t="shared" si="192"/>
        <v/>
      </c>
      <c r="Z201" s="2" t="str">
        <f t="shared" si="193"/>
        <v/>
      </c>
      <c r="AA201" s="2" t="str">
        <f t="shared" si="194"/>
        <v/>
      </c>
      <c r="AB201" s="2" t="str">
        <f t="shared" si="195"/>
        <v/>
      </c>
      <c r="AC201" s="2" t="str">
        <f t="shared" si="196"/>
        <v/>
      </c>
      <c r="AD201" s="2" t="str">
        <f t="shared" si="197"/>
        <v/>
      </c>
      <c r="AE201" s="2">
        <f t="shared" si="182"/>
        <v>0</v>
      </c>
      <c r="AF201" s="2" t="str">
        <f>IF(ISERROR(MATCH(V201,$U201:U201,0)),V201,"")</f>
        <v/>
      </c>
      <c r="AG201" s="2" t="str">
        <f>IF(ISERROR(MATCH(W201,$U201:V201,0)),W201,"")</f>
        <v/>
      </c>
      <c r="AH201" s="2" t="str">
        <f>IF(ISERROR(MATCH(X201,$U201:W201,0)),X201,"")</f>
        <v/>
      </c>
      <c r="AI201" s="2" t="str">
        <f>IF(ISERROR(MATCH(Y201,$U201:X201,0)),Y201,"")</f>
        <v/>
      </c>
      <c r="AJ201" s="2" t="str">
        <f>IF(ISERROR(MATCH(Z201,$U201:Y201,0)),Z201,"")</f>
        <v/>
      </c>
      <c r="AK201" s="2" t="str">
        <f>IF(ISERROR(MATCH(AA201,$U201:Z201,0)),AA201,"")</f>
        <v/>
      </c>
      <c r="AL201" s="2" t="str">
        <f>IF(ISERROR(MATCH(AB201,$U201:AA201,0)),AB201,"")</f>
        <v/>
      </c>
      <c r="AM201" s="2" t="str">
        <f>IF(ISERROR(MATCH(AC201,$U201:AB201,0)),AC201,"")</f>
        <v/>
      </c>
      <c r="AN201" s="2" t="str">
        <f>IF(ISERROR(MATCH(AD201,$U201:AC201,0)),AD201,"")</f>
        <v/>
      </c>
      <c r="AO201" s="2">
        <f t="shared" si="218"/>
        <v>0</v>
      </c>
      <c r="AP201" s="2" t="str">
        <f t="shared" si="198"/>
        <v/>
      </c>
      <c r="AQ201" s="2" t="str">
        <f t="shared" si="199"/>
        <v/>
      </c>
      <c r="AR201" s="2" t="str">
        <f t="shared" si="200"/>
        <v/>
      </c>
      <c r="AS201" s="2" t="str">
        <f t="shared" si="201"/>
        <v/>
      </c>
      <c r="AT201" s="2" t="str">
        <f t="shared" si="202"/>
        <v/>
      </c>
      <c r="AU201" s="2" t="str">
        <f t="shared" si="203"/>
        <v/>
      </c>
      <c r="AV201" s="2" t="str">
        <f t="shared" si="204"/>
        <v/>
      </c>
      <c r="AW201" s="2" t="str">
        <f t="shared" si="205"/>
        <v/>
      </c>
      <c r="AX201" s="2" t="str">
        <f t="shared" si="206"/>
        <v/>
      </c>
      <c r="AY201" s="60" t="str">
        <f t="shared" si="207"/>
        <v/>
      </c>
      <c r="AZ201" s="60" t="str">
        <f t="shared" si="208"/>
        <v/>
      </c>
      <c r="BA201" s="60" t="str">
        <f t="shared" si="209"/>
        <v/>
      </c>
      <c r="BB201" s="60" t="str">
        <f t="shared" si="210"/>
        <v/>
      </c>
      <c r="BC201" s="60" t="str">
        <f t="shared" si="211"/>
        <v/>
      </c>
      <c r="BD201" s="60" t="str">
        <f t="shared" si="212"/>
        <v/>
      </c>
      <c r="BE201" s="60" t="str">
        <f t="shared" si="213"/>
        <v/>
      </c>
      <c r="BF201" s="60" t="str">
        <f t="shared" si="214"/>
        <v/>
      </c>
      <c r="BG201" s="60" t="str">
        <f t="shared" si="215"/>
        <v/>
      </c>
      <c r="BH201" s="37" t="str">
        <f t="shared" si="216"/>
        <v>GN</v>
      </c>
      <c r="BI201" s="37" t="str">
        <f t="shared" si="219"/>
        <v>0-GN</v>
      </c>
    </row>
    <row r="202" spans="1:61" ht="21" customHeight="1" x14ac:dyDescent="0.25">
      <c r="A202" s="12">
        <v>197</v>
      </c>
      <c r="B202" s="83"/>
      <c r="C202" s="77" t="str">
        <f t="shared" si="217"/>
        <v/>
      </c>
      <c r="D202" s="77" t="str">
        <f t="shared" si="184"/>
        <v/>
      </c>
      <c r="E202" s="78" t="str">
        <f t="shared" si="185"/>
        <v/>
      </c>
      <c r="F202" s="79" t="str">
        <f t="shared" si="186"/>
        <v/>
      </c>
      <c r="G202" s="15"/>
      <c r="H202" s="15"/>
      <c r="I202" s="15"/>
      <c r="J202" s="15"/>
      <c r="K202" s="15"/>
      <c r="L202" s="15"/>
      <c r="M202" s="15"/>
      <c r="N202" s="15"/>
      <c r="O202" s="15"/>
      <c r="P202" s="70"/>
      <c r="Q202" s="80" t="str">
        <f t="shared" si="110"/>
        <v/>
      </c>
      <c r="R202" s="14"/>
      <c r="S202" s="7" t="str">
        <f t="shared" si="187"/>
        <v/>
      </c>
      <c r="T202" s="7">
        <f t="shared" si="188"/>
        <v>0</v>
      </c>
      <c r="U202" s="2">
        <f t="shared" si="113"/>
        <v>0</v>
      </c>
      <c r="V202" s="2" t="str">
        <f t="shared" si="189"/>
        <v/>
      </c>
      <c r="W202" s="2" t="str">
        <f t="shared" si="190"/>
        <v/>
      </c>
      <c r="X202" s="2" t="str">
        <f t="shared" si="191"/>
        <v/>
      </c>
      <c r="Y202" s="2" t="str">
        <f t="shared" si="192"/>
        <v/>
      </c>
      <c r="Z202" s="2" t="str">
        <f t="shared" si="193"/>
        <v/>
      </c>
      <c r="AA202" s="2" t="str">
        <f t="shared" si="194"/>
        <v/>
      </c>
      <c r="AB202" s="2" t="str">
        <f t="shared" si="195"/>
        <v/>
      </c>
      <c r="AC202" s="2" t="str">
        <f t="shared" si="196"/>
        <v/>
      </c>
      <c r="AD202" s="2" t="str">
        <f t="shared" si="197"/>
        <v/>
      </c>
      <c r="AE202" s="2">
        <f t="shared" si="182"/>
        <v>0</v>
      </c>
      <c r="AF202" s="2" t="str">
        <f>IF(ISERROR(MATCH(V202,$U202:U202,0)),V202,"")</f>
        <v/>
      </c>
      <c r="AG202" s="2" t="str">
        <f>IF(ISERROR(MATCH(W202,$U202:V202,0)),W202,"")</f>
        <v/>
      </c>
      <c r="AH202" s="2" t="str">
        <f>IF(ISERROR(MATCH(X202,$U202:W202,0)),X202,"")</f>
        <v/>
      </c>
      <c r="AI202" s="2" t="str">
        <f>IF(ISERROR(MATCH(Y202,$U202:X202,0)),Y202,"")</f>
        <v/>
      </c>
      <c r="AJ202" s="2" t="str">
        <f>IF(ISERROR(MATCH(Z202,$U202:Y202,0)),Z202,"")</f>
        <v/>
      </c>
      <c r="AK202" s="2" t="str">
        <f>IF(ISERROR(MATCH(AA202,$U202:Z202,0)),AA202,"")</f>
        <v/>
      </c>
      <c r="AL202" s="2" t="str">
        <f>IF(ISERROR(MATCH(AB202,$U202:AA202,0)),AB202,"")</f>
        <v/>
      </c>
      <c r="AM202" s="2" t="str">
        <f>IF(ISERROR(MATCH(AC202,$U202:AB202,0)),AC202,"")</f>
        <v/>
      </c>
      <c r="AN202" s="2" t="str">
        <f>IF(ISERROR(MATCH(AD202,$U202:AC202,0)),AD202,"")</f>
        <v/>
      </c>
      <c r="AO202" s="2">
        <f t="shared" si="218"/>
        <v>0</v>
      </c>
      <c r="AP202" s="2" t="str">
        <f t="shared" si="198"/>
        <v/>
      </c>
      <c r="AQ202" s="2" t="str">
        <f t="shared" si="199"/>
        <v/>
      </c>
      <c r="AR202" s="2" t="str">
        <f t="shared" si="200"/>
        <v/>
      </c>
      <c r="AS202" s="2" t="str">
        <f t="shared" si="201"/>
        <v/>
      </c>
      <c r="AT202" s="2" t="str">
        <f t="shared" si="202"/>
        <v/>
      </c>
      <c r="AU202" s="2" t="str">
        <f t="shared" si="203"/>
        <v/>
      </c>
      <c r="AV202" s="2" t="str">
        <f t="shared" si="204"/>
        <v/>
      </c>
      <c r="AW202" s="2" t="str">
        <f t="shared" si="205"/>
        <v/>
      </c>
      <c r="AX202" s="2" t="str">
        <f t="shared" si="206"/>
        <v/>
      </c>
      <c r="AY202" s="60" t="str">
        <f t="shared" si="207"/>
        <v/>
      </c>
      <c r="AZ202" s="60" t="str">
        <f t="shared" si="208"/>
        <v/>
      </c>
      <c r="BA202" s="60" t="str">
        <f t="shared" si="209"/>
        <v/>
      </c>
      <c r="BB202" s="60" t="str">
        <f t="shared" si="210"/>
        <v/>
      </c>
      <c r="BC202" s="60" t="str">
        <f t="shared" si="211"/>
        <v/>
      </c>
      <c r="BD202" s="60" t="str">
        <f t="shared" si="212"/>
        <v/>
      </c>
      <c r="BE202" s="60" t="str">
        <f t="shared" si="213"/>
        <v/>
      </c>
      <c r="BF202" s="60" t="str">
        <f t="shared" si="214"/>
        <v/>
      </c>
      <c r="BG202" s="60" t="str">
        <f t="shared" si="215"/>
        <v/>
      </c>
      <c r="BH202" s="37" t="str">
        <f t="shared" si="216"/>
        <v>GO</v>
      </c>
      <c r="BI202" s="37" t="str">
        <f t="shared" si="219"/>
        <v>0-GO</v>
      </c>
    </row>
    <row r="203" spans="1:61" ht="21" customHeight="1" x14ac:dyDescent="0.25">
      <c r="A203" s="12">
        <v>198</v>
      </c>
      <c r="B203" s="83"/>
      <c r="C203" s="77" t="str">
        <f t="shared" si="217"/>
        <v/>
      </c>
      <c r="D203" s="77" t="str">
        <f t="shared" si="184"/>
        <v/>
      </c>
      <c r="E203" s="78" t="str">
        <f t="shared" si="185"/>
        <v/>
      </c>
      <c r="F203" s="79" t="str">
        <f t="shared" si="186"/>
        <v/>
      </c>
      <c r="G203" s="15"/>
      <c r="H203" s="15"/>
      <c r="I203" s="15"/>
      <c r="J203" s="15"/>
      <c r="K203" s="15"/>
      <c r="L203" s="15"/>
      <c r="M203" s="15"/>
      <c r="N203" s="15"/>
      <c r="O203" s="15"/>
      <c r="P203" s="70"/>
      <c r="Q203" s="80" t="str">
        <f t="shared" si="110"/>
        <v/>
      </c>
      <c r="R203" s="14"/>
      <c r="S203" s="7" t="str">
        <f t="shared" si="187"/>
        <v/>
      </c>
      <c r="T203" s="7">
        <f t="shared" si="188"/>
        <v>0</v>
      </c>
      <c r="U203" s="2">
        <f t="shared" si="113"/>
        <v>0</v>
      </c>
      <c r="V203" s="2" t="str">
        <f t="shared" si="189"/>
        <v/>
      </c>
      <c r="W203" s="2" t="str">
        <f t="shared" si="190"/>
        <v/>
      </c>
      <c r="X203" s="2" t="str">
        <f t="shared" si="191"/>
        <v/>
      </c>
      <c r="Y203" s="2" t="str">
        <f t="shared" si="192"/>
        <v/>
      </c>
      <c r="Z203" s="2" t="str">
        <f t="shared" si="193"/>
        <v/>
      </c>
      <c r="AA203" s="2" t="str">
        <f t="shared" si="194"/>
        <v/>
      </c>
      <c r="AB203" s="2" t="str">
        <f t="shared" si="195"/>
        <v/>
      </c>
      <c r="AC203" s="2" t="str">
        <f t="shared" si="196"/>
        <v/>
      </c>
      <c r="AD203" s="2" t="str">
        <f t="shared" si="197"/>
        <v/>
      </c>
      <c r="AE203" s="2">
        <f t="shared" ref="AE203:AE205" si="220">U203</f>
        <v>0</v>
      </c>
      <c r="AF203" s="2" t="str">
        <f>IF(ISERROR(MATCH(V203,$U203:U203,0)),V203,"")</f>
        <v/>
      </c>
      <c r="AG203" s="2" t="str">
        <f>IF(ISERROR(MATCH(W203,$U203:V203,0)),W203,"")</f>
        <v/>
      </c>
      <c r="AH203" s="2" t="str">
        <f>IF(ISERROR(MATCH(X203,$U203:W203,0)),X203,"")</f>
        <v/>
      </c>
      <c r="AI203" s="2" t="str">
        <f>IF(ISERROR(MATCH(Y203,$U203:X203,0)),Y203,"")</f>
        <v/>
      </c>
      <c r="AJ203" s="2" t="str">
        <f>IF(ISERROR(MATCH(Z203,$U203:Y203,0)),Z203,"")</f>
        <v/>
      </c>
      <c r="AK203" s="2" t="str">
        <f>IF(ISERROR(MATCH(AA203,$U203:Z203,0)),AA203,"")</f>
        <v/>
      </c>
      <c r="AL203" s="2" t="str">
        <f>IF(ISERROR(MATCH(AB203,$U203:AA203,0)),AB203,"")</f>
        <v/>
      </c>
      <c r="AM203" s="2" t="str">
        <f>IF(ISERROR(MATCH(AC203,$U203:AB203,0)),AC203,"")</f>
        <v/>
      </c>
      <c r="AN203" s="2" t="str">
        <f>IF(ISERROR(MATCH(AD203,$U203:AC203,0)),AD203,"")</f>
        <v/>
      </c>
      <c r="AO203" s="2">
        <f t="shared" si="218"/>
        <v>0</v>
      </c>
      <c r="AP203" s="2" t="str">
        <f t="shared" si="198"/>
        <v/>
      </c>
      <c r="AQ203" s="2" t="str">
        <f t="shared" si="199"/>
        <v/>
      </c>
      <c r="AR203" s="2" t="str">
        <f t="shared" si="200"/>
        <v/>
      </c>
      <c r="AS203" s="2" t="str">
        <f t="shared" si="201"/>
        <v/>
      </c>
      <c r="AT203" s="2" t="str">
        <f t="shared" si="202"/>
        <v/>
      </c>
      <c r="AU203" s="2" t="str">
        <f t="shared" si="203"/>
        <v/>
      </c>
      <c r="AV203" s="2" t="str">
        <f t="shared" si="204"/>
        <v/>
      </c>
      <c r="AW203" s="2" t="str">
        <f t="shared" si="205"/>
        <v/>
      </c>
      <c r="AX203" s="2" t="str">
        <f t="shared" si="206"/>
        <v/>
      </c>
      <c r="AY203" s="60" t="str">
        <f t="shared" si="207"/>
        <v/>
      </c>
      <c r="AZ203" s="60" t="str">
        <f t="shared" si="208"/>
        <v/>
      </c>
      <c r="BA203" s="60" t="str">
        <f t="shared" si="209"/>
        <v/>
      </c>
      <c r="BB203" s="60" t="str">
        <f t="shared" si="210"/>
        <v/>
      </c>
      <c r="BC203" s="60" t="str">
        <f t="shared" si="211"/>
        <v/>
      </c>
      <c r="BD203" s="60" t="str">
        <f t="shared" si="212"/>
        <v/>
      </c>
      <c r="BE203" s="60" t="str">
        <f t="shared" si="213"/>
        <v/>
      </c>
      <c r="BF203" s="60" t="str">
        <f t="shared" si="214"/>
        <v/>
      </c>
      <c r="BG203" s="60" t="str">
        <f t="shared" si="215"/>
        <v/>
      </c>
      <c r="BH203" s="37" t="str">
        <f t="shared" si="216"/>
        <v>GP</v>
      </c>
      <c r="BI203" s="37" t="str">
        <f t="shared" si="219"/>
        <v>0-GP</v>
      </c>
    </row>
    <row r="204" spans="1:61" ht="21" customHeight="1" x14ac:dyDescent="0.25">
      <c r="A204" s="12">
        <v>199</v>
      </c>
      <c r="B204" s="83"/>
      <c r="C204" s="77" t="str">
        <f t="shared" si="217"/>
        <v/>
      </c>
      <c r="D204" s="77" t="str">
        <f t="shared" si="184"/>
        <v/>
      </c>
      <c r="E204" s="78" t="str">
        <f t="shared" si="185"/>
        <v/>
      </c>
      <c r="F204" s="79" t="str">
        <f t="shared" si="186"/>
        <v/>
      </c>
      <c r="G204" s="15"/>
      <c r="H204" s="15"/>
      <c r="I204" s="15"/>
      <c r="J204" s="15"/>
      <c r="K204" s="15"/>
      <c r="L204" s="15"/>
      <c r="M204" s="15"/>
      <c r="N204" s="15"/>
      <c r="O204" s="15"/>
      <c r="P204" s="70"/>
      <c r="Q204" s="80" t="str">
        <f t="shared" si="110"/>
        <v/>
      </c>
      <c r="R204" s="14"/>
      <c r="S204" s="7" t="str">
        <f t="shared" si="187"/>
        <v/>
      </c>
      <c r="T204" s="7">
        <f t="shared" si="188"/>
        <v>0</v>
      </c>
      <c r="U204" s="2">
        <f t="shared" si="113"/>
        <v>0</v>
      </c>
      <c r="V204" s="2" t="str">
        <f t="shared" si="189"/>
        <v/>
      </c>
      <c r="W204" s="2" t="str">
        <f t="shared" si="190"/>
        <v/>
      </c>
      <c r="X204" s="2" t="str">
        <f t="shared" si="191"/>
        <v/>
      </c>
      <c r="Y204" s="2" t="str">
        <f t="shared" si="192"/>
        <v/>
      </c>
      <c r="Z204" s="2" t="str">
        <f t="shared" si="193"/>
        <v/>
      </c>
      <c r="AA204" s="2" t="str">
        <f t="shared" si="194"/>
        <v/>
      </c>
      <c r="AB204" s="2" t="str">
        <f t="shared" si="195"/>
        <v/>
      </c>
      <c r="AC204" s="2" t="str">
        <f t="shared" si="196"/>
        <v/>
      </c>
      <c r="AD204" s="2" t="str">
        <f t="shared" si="197"/>
        <v/>
      </c>
      <c r="AE204" s="2">
        <f t="shared" si="220"/>
        <v>0</v>
      </c>
      <c r="AF204" s="2" t="str">
        <f>IF(ISERROR(MATCH(V204,$U204:U204,0)),V204,"")</f>
        <v/>
      </c>
      <c r="AG204" s="2" t="str">
        <f>IF(ISERROR(MATCH(W204,$U204:V204,0)),W204,"")</f>
        <v/>
      </c>
      <c r="AH204" s="2" t="str">
        <f>IF(ISERROR(MATCH(X204,$U204:W204,0)),X204,"")</f>
        <v/>
      </c>
      <c r="AI204" s="2" t="str">
        <f>IF(ISERROR(MATCH(Y204,$U204:X204,0)),Y204,"")</f>
        <v/>
      </c>
      <c r="AJ204" s="2" t="str">
        <f>IF(ISERROR(MATCH(Z204,$U204:Y204,0)),Z204,"")</f>
        <v/>
      </c>
      <c r="AK204" s="2" t="str">
        <f>IF(ISERROR(MATCH(AA204,$U204:Z204,0)),AA204,"")</f>
        <v/>
      </c>
      <c r="AL204" s="2" t="str">
        <f>IF(ISERROR(MATCH(AB204,$U204:AA204,0)),AB204,"")</f>
        <v/>
      </c>
      <c r="AM204" s="2" t="str">
        <f>IF(ISERROR(MATCH(AC204,$U204:AB204,0)),AC204,"")</f>
        <v/>
      </c>
      <c r="AN204" s="2" t="str">
        <f>IF(ISERROR(MATCH(AD204,$U204:AC204,0)),AD204,"")</f>
        <v/>
      </c>
      <c r="AO204" s="2">
        <f t="shared" si="218"/>
        <v>0</v>
      </c>
      <c r="AP204" s="2" t="str">
        <f t="shared" si="198"/>
        <v/>
      </c>
      <c r="AQ204" s="2" t="str">
        <f t="shared" si="199"/>
        <v/>
      </c>
      <c r="AR204" s="2" t="str">
        <f t="shared" si="200"/>
        <v/>
      </c>
      <c r="AS204" s="2" t="str">
        <f t="shared" si="201"/>
        <v/>
      </c>
      <c r="AT204" s="2" t="str">
        <f t="shared" si="202"/>
        <v/>
      </c>
      <c r="AU204" s="2" t="str">
        <f t="shared" si="203"/>
        <v/>
      </c>
      <c r="AV204" s="2" t="str">
        <f t="shared" si="204"/>
        <v/>
      </c>
      <c r="AW204" s="2" t="str">
        <f t="shared" si="205"/>
        <v/>
      </c>
      <c r="AX204" s="2" t="str">
        <f t="shared" si="206"/>
        <v/>
      </c>
      <c r="AY204" s="60" t="str">
        <f t="shared" si="207"/>
        <v/>
      </c>
      <c r="AZ204" s="60" t="str">
        <f t="shared" si="208"/>
        <v/>
      </c>
      <c r="BA204" s="60" t="str">
        <f t="shared" si="209"/>
        <v/>
      </c>
      <c r="BB204" s="60" t="str">
        <f t="shared" si="210"/>
        <v/>
      </c>
      <c r="BC204" s="60" t="str">
        <f t="shared" si="211"/>
        <v/>
      </c>
      <c r="BD204" s="60" t="str">
        <f t="shared" si="212"/>
        <v/>
      </c>
      <c r="BE204" s="60" t="str">
        <f t="shared" si="213"/>
        <v/>
      </c>
      <c r="BF204" s="60" t="str">
        <f t="shared" si="214"/>
        <v/>
      </c>
      <c r="BG204" s="60" t="str">
        <f t="shared" si="215"/>
        <v/>
      </c>
      <c r="BH204" s="37" t="str">
        <f t="shared" si="216"/>
        <v>GQ</v>
      </c>
      <c r="BI204" s="37" t="str">
        <f t="shared" si="219"/>
        <v>0-GQ</v>
      </c>
    </row>
    <row r="205" spans="1:61" ht="21" customHeight="1" x14ac:dyDescent="0.25">
      <c r="A205" s="12">
        <v>200</v>
      </c>
      <c r="B205" s="83"/>
      <c r="C205" s="77" t="str">
        <f t="shared" si="217"/>
        <v/>
      </c>
      <c r="D205" s="77" t="str">
        <f t="shared" si="184"/>
        <v/>
      </c>
      <c r="E205" s="78" t="str">
        <f t="shared" si="185"/>
        <v/>
      </c>
      <c r="F205" s="79" t="str">
        <f t="shared" si="186"/>
        <v/>
      </c>
      <c r="G205" s="15"/>
      <c r="H205" s="15"/>
      <c r="I205" s="15"/>
      <c r="J205" s="15"/>
      <c r="K205" s="15"/>
      <c r="L205" s="15"/>
      <c r="M205" s="15"/>
      <c r="N205" s="15"/>
      <c r="O205" s="15"/>
      <c r="P205" s="70"/>
      <c r="Q205" s="80" t="str">
        <f t="shared" si="110"/>
        <v/>
      </c>
      <c r="R205" s="14"/>
      <c r="S205" s="7" t="str">
        <f t="shared" si="187"/>
        <v/>
      </c>
      <c r="T205" s="7">
        <f t="shared" si="188"/>
        <v>0</v>
      </c>
      <c r="U205" s="2">
        <f t="shared" si="113"/>
        <v>0</v>
      </c>
      <c r="V205" s="2" t="str">
        <f t="shared" si="189"/>
        <v/>
      </c>
      <c r="W205" s="2" t="str">
        <f t="shared" si="190"/>
        <v/>
      </c>
      <c r="X205" s="2" t="str">
        <f t="shared" si="191"/>
        <v/>
      </c>
      <c r="Y205" s="2" t="str">
        <f t="shared" si="192"/>
        <v/>
      </c>
      <c r="Z205" s="2" t="str">
        <f t="shared" si="193"/>
        <v/>
      </c>
      <c r="AA205" s="2" t="str">
        <f t="shared" si="194"/>
        <v/>
      </c>
      <c r="AB205" s="2" t="str">
        <f t="shared" si="195"/>
        <v/>
      </c>
      <c r="AC205" s="2" t="str">
        <f t="shared" si="196"/>
        <v/>
      </c>
      <c r="AD205" s="2" t="str">
        <f t="shared" si="197"/>
        <v/>
      </c>
      <c r="AE205" s="2">
        <f t="shared" si="220"/>
        <v>0</v>
      </c>
      <c r="AF205" s="2" t="str">
        <f>IF(ISERROR(MATCH(V205,$U205:U205,0)),V205,"")</f>
        <v/>
      </c>
      <c r="AG205" s="2" t="str">
        <f>IF(ISERROR(MATCH(W205,$U205:V205,0)),W205,"")</f>
        <v/>
      </c>
      <c r="AH205" s="2" t="str">
        <f>IF(ISERROR(MATCH(X205,$U205:W205,0)),X205,"")</f>
        <v/>
      </c>
      <c r="AI205" s="2" t="str">
        <f>IF(ISERROR(MATCH(Y205,$U205:X205,0)),Y205,"")</f>
        <v/>
      </c>
      <c r="AJ205" s="2" t="str">
        <f>IF(ISERROR(MATCH(Z205,$U205:Y205,0)),Z205,"")</f>
        <v/>
      </c>
      <c r="AK205" s="2" t="str">
        <f>IF(ISERROR(MATCH(AA205,$U205:Z205,0)),AA205,"")</f>
        <v/>
      </c>
      <c r="AL205" s="2" t="str">
        <f>IF(ISERROR(MATCH(AB205,$U205:AA205,0)),AB205,"")</f>
        <v/>
      </c>
      <c r="AM205" s="2" t="str">
        <f>IF(ISERROR(MATCH(AC205,$U205:AB205,0)),AC205,"")</f>
        <v/>
      </c>
      <c r="AN205" s="2" t="str">
        <f>IF(ISERROR(MATCH(AD205,$U205:AC205,0)),AD205,"")</f>
        <v/>
      </c>
      <c r="AO205" s="2">
        <f t="shared" si="218"/>
        <v>0</v>
      </c>
      <c r="AP205" s="2" t="str">
        <f t="shared" si="198"/>
        <v/>
      </c>
      <c r="AQ205" s="2" t="str">
        <f t="shared" si="199"/>
        <v/>
      </c>
      <c r="AR205" s="2" t="str">
        <f t="shared" si="200"/>
        <v/>
      </c>
      <c r="AS205" s="2" t="str">
        <f t="shared" si="201"/>
        <v/>
      </c>
      <c r="AT205" s="2" t="str">
        <f t="shared" si="202"/>
        <v/>
      </c>
      <c r="AU205" s="2" t="str">
        <f t="shared" si="203"/>
        <v/>
      </c>
      <c r="AV205" s="2" t="str">
        <f t="shared" si="204"/>
        <v/>
      </c>
      <c r="AW205" s="2" t="str">
        <f t="shared" si="205"/>
        <v/>
      </c>
      <c r="AX205" s="2" t="str">
        <f t="shared" si="206"/>
        <v/>
      </c>
      <c r="AY205" s="60" t="str">
        <f t="shared" si="207"/>
        <v/>
      </c>
      <c r="AZ205" s="60" t="str">
        <f t="shared" si="208"/>
        <v/>
      </c>
      <c r="BA205" s="60" t="str">
        <f t="shared" si="209"/>
        <v/>
      </c>
      <c r="BB205" s="60" t="str">
        <f t="shared" si="210"/>
        <v/>
      </c>
      <c r="BC205" s="60" t="str">
        <f t="shared" si="211"/>
        <v/>
      </c>
      <c r="BD205" s="60" t="str">
        <f t="shared" si="212"/>
        <v/>
      </c>
      <c r="BE205" s="60" t="str">
        <f t="shared" si="213"/>
        <v/>
      </c>
      <c r="BF205" s="60" t="str">
        <f t="shared" si="214"/>
        <v/>
      </c>
      <c r="BG205" s="60" t="str">
        <f t="shared" si="215"/>
        <v/>
      </c>
      <c r="BH205" s="37" t="str">
        <f t="shared" si="216"/>
        <v>GR</v>
      </c>
      <c r="BI205" s="37" t="str">
        <f t="shared" si="219"/>
        <v>0-GR</v>
      </c>
    </row>
    <row r="206" spans="1:61" s="2" customFormat="1" x14ac:dyDescent="0.25">
      <c r="A206" s="14"/>
      <c r="B206" s="14"/>
      <c r="C206" s="14"/>
      <c r="D206" s="14"/>
      <c r="E206" s="14"/>
      <c r="F206" s="14"/>
      <c r="G206" s="14"/>
      <c r="H206" s="14"/>
      <c r="I206" s="14"/>
      <c r="J206" s="14"/>
      <c r="K206" s="14"/>
      <c r="L206" s="14"/>
      <c r="M206" s="14"/>
      <c r="N206" s="14"/>
      <c r="O206" s="14"/>
      <c r="P206" s="14"/>
      <c r="Q206" s="14"/>
      <c r="R206" s="14"/>
    </row>
    <row r="207" spans="1:61" s="2" customFormat="1" x14ac:dyDescent="0.25">
      <c r="A207" s="14"/>
      <c r="B207" s="14"/>
      <c r="C207" s="14"/>
      <c r="D207" s="14"/>
      <c r="E207" s="14"/>
      <c r="F207" s="14"/>
      <c r="G207" s="14"/>
      <c r="H207" s="14"/>
      <c r="I207" s="14"/>
      <c r="J207" s="14"/>
      <c r="K207" s="14"/>
      <c r="L207" s="14"/>
      <c r="M207" s="14"/>
      <c r="N207" s="14"/>
      <c r="O207" s="14"/>
      <c r="P207" s="14"/>
      <c r="Q207" s="14"/>
      <c r="R207" s="14"/>
    </row>
    <row r="208" spans="1:61" s="2" customFormat="1" x14ac:dyDescent="0.25">
      <c r="A208" s="14"/>
      <c r="B208" s="14"/>
      <c r="C208" s="14"/>
      <c r="D208" s="14"/>
      <c r="E208" s="14"/>
      <c r="F208" s="14"/>
      <c r="G208" s="14"/>
      <c r="H208" s="14"/>
      <c r="I208" s="14"/>
      <c r="J208" s="14"/>
      <c r="K208" s="14"/>
      <c r="L208" s="14"/>
      <c r="M208" s="14"/>
      <c r="N208" s="14"/>
      <c r="O208" s="14"/>
      <c r="P208" s="14"/>
      <c r="Q208" s="14"/>
      <c r="R208" s="14"/>
    </row>
    <row r="209" spans="1:18" s="2" customFormat="1" x14ac:dyDescent="0.25">
      <c r="A209" s="14"/>
      <c r="B209" s="14"/>
      <c r="C209" s="14"/>
      <c r="D209" s="14"/>
      <c r="E209" s="14"/>
      <c r="F209" s="14"/>
      <c r="G209" s="14"/>
      <c r="H209" s="14"/>
      <c r="I209" s="14"/>
      <c r="J209" s="14"/>
      <c r="K209" s="14"/>
      <c r="L209" s="14"/>
      <c r="M209" s="14"/>
      <c r="N209" s="14"/>
      <c r="O209" s="14"/>
      <c r="P209" s="14"/>
      <c r="Q209" s="14"/>
      <c r="R209" s="14"/>
    </row>
    <row r="210" spans="1:18" s="2" customFormat="1" x14ac:dyDescent="0.25">
      <c r="A210" s="14"/>
      <c r="B210" s="14"/>
      <c r="C210" s="14"/>
      <c r="D210" s="14"/>
      <c r="E210" s="14"/>
      <c r="F210" s="14"/>
      <c r="G210" s="14"/>
      <c r="H210" s="14"/>
      <c r="I210" s="14"/>
      <c r="J210" s="14"/>
      <c r="K210" s="14"/>
      <c r="L210" s="14"/>
      <c r="M210" s="14"/>
      <c r="N210" s="14"/>
      <c r="O210" s="14"/>
      <c r="P210" s="14"/>
      <c r="Q210" s="14"/>
      <c r="R210" s="14"/>
    </row>
    <row r="211" spans="1:18" s="2" customFormat="1" x14ac:dyDescent="0.25">
      <c r="A211" s="14"/>
      <c r="B211" s="14"/>
      <c r="C211" s="14"/>
      <c r="D211" s="14"/>
      <c r="E211" s="14"/>
      <c r="F211" s="14"/>
      <c r="G211" s="14"/>
      <c r="H211" s="14"/>
      <c r="I211" s="14"/>
      <c r="J211" s="14"/>
      <c r="K211" s="14"/>
      <c r="L211" s="14"/>
      <c r="M211" s="14"/>
      <c r="N211" s="14"/>
      <c r="O211" s="14"/>
      <c r="P211" s="14"/>
      <c r="Q211" s="14"/>
      <c r="R211" s="14"/>
    </row>
    <row r="212" spans="1:18" s="2" customFormat="1" x14ac:dyDescent="0.25">
      <c r="A212" s="14"/>
      <c r="B212" s="14"/>
      <c r="C212" s="14"/>
      <c r="D212" s="14"/>
      <c r="E212" s="14"/>
      <c r="F212" s="14"/>
      <c r="G212" s="14"/>
      <c r="H212" s="14"/>
      <c r="I212" s="14"/>
      <c r="J212" s="14"/>
      <c r="K212" s="14"/>
      <c r="L212" s="14"/>
      <c r="M212" s="14"/>
      <c r="N212" s="14"/>
      <c r="O212" s="14"/>
      <c r="P212" s="14"/>
      <c r="Q212" s="14"/>
      <c r="R212" s="14"/>
    </row>
    <row r="213" spans="1:18" s="2" customFormat="1" x14ac:dyDescent="0.25">
      <c r="A213" s="14"/>
      <c r="B213" s="14"/>
      <c r="C213" s="14"/>
      <c r="D213" s="14"/>
      <c r="E213" s="14"/>
      <c r="F213" s="14"/>
      <c r="G213" s="14"/>
      <c r="H213" s="14"/>
      <c r="I213" s="14"/>
      <c r="J213" s="14"/>
      <c r="K213" s="14"/>
      <c r="L213" s="14"/>
      <c r="M213" s="14"/>
      <c r="N213" s="14"/>
      <c r="O213" s="14"/>
      <c r="P213" s="14"/>
      <c r="Q213" s="14"/>
      <c r="R213" s="14"/>
    </row>
    <row r="214" spans="1:18" s="2" customFormat="1" x14ac:dyDescent="0.25">
      <c r="A214" s="14"/>
      <c r="B214" s="14"/>
      <c r="C214" s="14"/>
      <c r="D214" s="14"/>
      <c r="E214" s="14"/>
      <c r="F214" s="14"/>
      <c r="G214" s="14"/>
      <c r="H214" s="14"/>
      <c r="I214" s="14"/>
      <c r="J214" s="14"/>
      <c r="K214" s="14"/>
      <c r="L214" s="14"/>
      <c r="M214" s="14"/>
      <c r="N214" s="14"/>
      <c r="O214" s="14"/>
      <c r="P214" s="14"/>
      <c r="Q214" s="14"/>
      <c r="R214" s="14"/>
    </row>
    <row r="215" spans="1:18" s="2" customFormat="1" x14ac:dyDescent="0.25">
      <c r="A215" s="14"/>
      <c r="B215" s="14"/>
      <c r="C215" s="14"/>
      <c r="D215" s="14"/>
      <c r="E215" s="14"/>
      <c r="F215" s="14"/>
      <c r="G215" s="14"/>
      <c r="H215" s="14"/>
      <c r="I215" s="14"/>
      <c r="J215" s="14"/>
      <c r="K215" s="14"/>
      <c r="L215" s="14"/>
      <c r="M215" s="14"/>
      <c r="N215" s="14"/>
      <c r="O215" s="14"/>
      <c r="P215" s="14"/>
      <c r="Q215" s="14"/>
      <c r="R215" s="14"/>
    </row>
    <row r="216" spans="1:18" s="2" customFormat="1" x14ac:dyDescent="0.25">
      <c r="A216" s="14"/>
      <c r="B216" s="14"/>
      <c r="C216" s="14"/>
      <c r="D216" s="14"/>
      <c r="E216" s="14"/>
      <c r="F216" s="14"/>
      <c r="G216" s="14"/>
      <c r="H216" s="14"/>
      <c r="I216" s="14"/>
      <c r="J216" s="14"/>
      <c r="K216" s="14"/>
      <c r="L216" s="14"/>
      <c r="M216" s="14"/>
      <c r="N216" s="14"/>
      <c r="O216" s="14"/>
      <c r="P216" s="14"/>
      <c r="Q216" s="14"/>
      <c r="R216" s="14"/>
    </row>
    <row r="217" spans="1:18" s="2" customFormat="1" x14ac:dyDescent="0.25">
      <c r="A217" s="14"/>
      <c r="B217" s="14"/>
      <c r="C217" s="14"/>
      <c r="D217" s="14"/>
      <c r="E217" s="14"/>
      <c r="F217" s="14"/>
      <c r="G217" s="14"/>
      <c r="H217" s="14"/>
      <c r="I217" s="14"/>
      <c r="J217" s="14"/>
      <c r="K217" s="14"/>
      <c r="L217" s="14"/>
      <c r="M217" s="14"/>
      <c r="N217" s="14"/>
      <c r="O217" s="14"/>
      <c r="P217" s="14"/>
      <c r="Q217" s="14"/>
      <c r="R217" s="14"/>
    </row>
    <row r="218" spans="1:18" s="2" customFormat="1" x14ac:dyDescent="0.25">
      <c r="A218" s="14"/>
      <c r="B218" s="14"/>
      <c r="C218" s="14"/>
      <c r="D218" s="14"/>
      <c r="E218" s="14"/>
      <c r="F218" s="14"/>
      <c r="G218" s="14"/>
      <c r="H218" s="14"/>
      <c r="I218" s="14"/>
      <c r="J218" s="14"/>
      <c r="K218" s="14"/>
      <c r="L218" s="14"/>
      <c r="M218" s="14"/>
      <c r="N218" s="14"/>
      <c r="O218" s="14"/>
      <c r="P218" s="14"/>
      <c r="Q218" s="14"/>
      <c r="R218" s="14"/>
    </row>
    <row r="219" spans="1:18" s="2" customFormat="1" x14ac:dyDescent="0.25">
      <c r="A219" s="14"/>
      <c r="B219" s="14"/>
      <c r="C219" s="14"/>
      <c r="D219" s="14"/>
      <c r="E219" s="14"/>
      <c r="F219" s="14"/>
      <c r="G219" s="14"/>
      <c r="H219" s="14"/>
      <c r="I219" s="14"/>
      <c r="J219" s="14"/>
      <c r="K219" s="14"/>
      <c r="L219" s="14"/>
      <c r="M219" s="14"/>
      <c r="N219" s="14"/>
      <c r="O219" s="14"/>
      <c r="P219" s="14"/>
      <c r="Q219" s="14"/>
      <c r="R219" s="14"/>
    </row>
    <row r="220" spans="1:18" s="2" customFormat="1" x14ac:dyDescent="0.25">
      <c r="A220" s="14"/>
      <c r="B220" s="14"/>
      <c r="C220" s="14"/>
      <c r="D220" s="14"/>
      <c r="E220" s="14"/>
      <c r="F220" s="14"/>
      <c r="G220" s="14"/>
      <c r="H220" s="14"/>
      <c r="I220" s="14"/>
      <c r="J220" s="14"/>
      <c r="K220" s="14"/>
      <c r="L220" s="14"/>
      <c r="M220" s="14"/>
      <c r="N220" s="14"/>
      <c r="O220" s="14"/>
      <c r="P220" s="14"/>
      <c r="Q220" s="14"/>
      <c r="R220" s="14"/>
    </row>
    <row r="221" spans="1:18" s="2" customFormat="1" x14ac:dyDescent="0.25">
      <c r="A221" s="14"/>
      <c r="B221" s="14"/>
      <c r="C221" s="14"/>
      <c r="D221" s="14"/>
      <c r="E221" s="14"/>
      <c r="F221" s="14"/>
      <c r="G221" s="14"/>
      <c r="H221" s="14"/>
      <c r="I221" s="14"/>
      <c r="J221" s="14"/>
      <c r="K221" s="14"/>
      <c r="L221" s="14"/>
      <c r="M221" s="14"/>
      <c r="N221" s="14"/>
      <c r="O221" s="14"/>
      <c r="P221" s="14"/>
      <c r="Q221" s="14"/>
      <c r="R221" s="14"/>
    </row>
    <row r="222" spans="1:18" s="2" customFormat="1" x14ac:dyDescent="0.25">
      <c r="A222" s="14"/>
      <c r="B222" s="14"/>
      <c r="C222" s="14"/>
      <c r="D222" s="14"/>
      <c r="E222" s="14"/>
      <c r="F222" s="14"/>
      <c r="G222" s="14"/>
      <c r="H222" s="14"/>
      <c r="I222" s="14"/>
      <c r="J222" s="14"/>
      <c r="K222" s="14"/>
      <c r="L222" s="14"/>
      <c r="M222" s="14"/>
      <c r="N222" s="14"/>
      <c r="O222" s="14"/>
      <c r="P222" s="14"/>
      <c r="Q222" s="14"/>
      <c r="R222" s="14"/>
    </row>
    <row r="223" spans="1:18" s="2" customFormat="1" x14ac:dyDescent="0.25">
      <c r="A223" s="3"/>
      <c r="D223" s="3"/>
      <c r="G223" s="3"/>
      <c r="H223" s="3"/>
      <c r="I223" s="3"/>
      <c r="J223" s="3"/>
      <c r="K223" s="3"/>
      <c r="L223" s="3"/>
      <c r="M223" s="3"/>
      <c r="N223" s="3"/>
      <c r="O223" s="3"/>
    </row>
  </sheetData>
  <sheetProtection algorithmName="SHA-512" hashValue="39101gzjJP3SoU98nY2E45DOnaGIZ/VzRQC1Hd10pKPwOePXUXyigvz7y1+C2h5XtfDr4tVfBC+WOMgcN4JiaA==" saltValue="ieFX7fdjEqth6vBwrhYhOw==" spinCount="100000" sheet="1" objects="1" scenarios="1" selectLockedCells="1" autoFilter="0"/>
  <autoFilter ref="C5:Q5" xr:uid="{0AD84A93-EABA-4B90-86F2-9ED71533F76D}"/>
  <mergeCells count="12">
    <mergeCell ref="Q2:Q3"/>
    <mergeCell ref="B3:E3"/>
    <mergeCell ref="F4:G4"/>
    <mergeCell ref="AY4:BG4"/>
    <mergeCell ref="AO5:AX5"/>
    <mergeCell ref="V5:AD5"/>
    <mergeCell ref="AE5:AN5"/>
    <mergeCell ref="B4:E4"/>
    <mergeCell ref="F3:G3"/>
    <mergeCell ref="H3:I3"/>
    <mergeCell ref="B2:G2"/>
    <mergeCell ref="P2:P3"/>
  </mergeCells>
  <phoneticPr fontId="11" type="noConversion"/>
  <conditionalFormatting sqref="B6:B205">
    <cfRule type="expression" dxfId="15" priority="49">
      <formula>$C6=Div1Name</formula>
    </cfRule>
    <cfRule type="expression" dxfId="14" priority="50">
      <formula>$C6=Div2Name</formula>
    </cfRule>
    <cfRule type="expression" dxfId="13" priority="51">
      <formula>$C6=Div3Name</formula>
    </cfRule>
    <cfRule type="expression" dxfId="12" priority="52">
      <formula>$C6=Div4Name</formula>
    </cfRule>
  </conditionalFormatting>
  <conditionalFormatting sqref="C6:F205 Q6:Q205">
    <cfRule type="expression" dxfId="11" priority="60">
      <formula>MOD($A6,2)=0</formula>
    </cfRule>
  </conditionalFormatting>
  <conditionalFormatting sqref="D6:D205">
    <cfRule type="expression" dxfId="10" priority="5">
      <formula>$T6&lt;&gt;0</formula>
    </cfRule>
  </conditionalFormatting>
  <conditionalFormatting sqref="F3">
    <cfRule type="expression" dxfId="9" priority="3">
      <formula>T3&lt;&gt;0</formula>
    </cfRule>
  </conditionalFormatting>
  <conditionalFormatting sqref="F4:G4">
    <cfRule type="expression" dxfId="8" priority="1">
      <formula>$F$4&lt;&gt;""</formula>
    </cfRule>
  </conditionalFormatting>
  <conditionalFormatting sqref="G6:O205">
    <cfRule type="expression" dxfId="7" priority="7" stopIfTrue="1">
      <formula>AND(G6&lt;&gt;"",AY6="")</formula>
    </cfRule>
  </conditionalFormatting>
  <conditionalFormatting sqref="G6:P205">
    <cfRule type="expression" dxfId="6" priority="59">
      <formula>MOD($A6,2)=0</formula>
    </cfRule>
  </conditionalFormatting>
  <conditionalFormatting sqref="H6:H205">
    <cfRule type="expression" dxfId="5" priority="48" stopIfTrue="1">
      <formula>$S6&lt;2</formula>
    </cfRule>
  </conditionalFormatting>
  <conditionalFormatting sqref="I6:J205">
    <cfRule type="expression" dxfId="4" priority="11" stopIfTrue="1">
      <formula>$S6&lt;4</formula>
    </cfRule>
  </conditionalFormatting>
  <conditionalFormatting sqref="K6:N205">
    <cfRule type="expression" dxfId="3" priority="9" stopIfTrue="1">
      <formula>$S6&lt;8</formula>
    </cfRule>
  </conditionalFormatting>
  <conditionalFormatting sqref="O6:O205">
    <cfRule type="expression" dxfId="2" priority="54" stopIfTrue="1">
      <formula>OR(MOD($S6,2)=0,$S6=1)</formula>
    </cfRule>
  </conditionalFormatting>
  <dataValidations count="2">
    <dataValidation type="list" showInputMessage="1" showErrorMessage="1" errorTitle="UNKNOWN NAME" error="Add name to list in Names_and_Numbers tab first." sqref="G6:O205" xr:uid="{81C6D713-F97B-47B0-B9E0-ECBEA2EA5EDD}">
      <formula1>NameList</formula1>
    </dataValidation>
    <dataValidation type="list" allowBlank="1" showInputMessage="1" showErrorMessage="1" sqref="B7:B205 B6" xr:uid="{0A54D20B-630E-4816-B588-66933D1F805B}">
      <formula1>EventNums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EBD9B-9B76-4F32-954B-806C5EF11297}">
  <sheetPr codeName="Sheet12">
    <tabColor rgb="FF7030A0"/>
  </sheetPr>
  <dimension ref="A1:K81"/>
  <sheetViews>
    <sheetView workbookViewId="0">
      <pane ySplit="2" topLeftCell="A3" activePane="bottomLeft" state="frozen"/>
      <selection activeCell="D31" sqref="D31"/>
      <selection pane="bottomLeft" activeCell="C46" sqref="C46"/>
    </sheetView>
  </sheetViews>
  <sheetFormatPr defaultRowHeight="15" x14ac:dyDescent="0.25"/>
  <cols>
    <col min="2" max="2" width="24.28515625" style="6" hidden="1" customWidth="1"/>
    <col min="3" max="3" width="8" style="1" customWidth="1"/>
    <col min="4" max="4" width="20" bestFit="1" customWidth="1"/>
    <col min="5" max="5" width="9.140625" style="1"/>
    <col min="6" max="6" width="7.42578125" style="1" customWidth="1"/>
    <col min="7" max="7" width="9.140625" style="1"/>
    <col min="9" max="11" width="9.140625" hidden="1" customWidth="1"/>
  </cols>
  <sheetData>
    <row r="1" spans="1:11" x14ac:dyDescent="0.25">
      <c r="A1" s="48"/>
      <c r="B1" s="49" t="s">
        <v>29</v>
      </c>
      <c r="C1" s="49"/>
      <c r="D1" s="48"/>
      <c r="E1" s="49"/>
      <c r="F1" s="49"/>
      <c r="G1" s="49"/>
      <c r="H1" s="48"/>
    </row>
    <row r="2" spans="1:11" s="69" customFormat="1" ht="43.5" customHeight="1" x14ac:dyDescent="0.25">
      <c r="A2" s="67"/>
      <c r="B2" s="68"/>
      <c r="C2" s="66" t="s">
        <v>30</v>
      </c>
      <c r="D2" s="66" t="s">
        <v>26</v>
      </c>
      <c r="E2" s="66" t="s">
        <v>32</v>
      </c>
      <c r="F2" s="66" t="s">
        <v>72</v>
      </c>
      <c r="G2" s="66" t="s">
        <v>31</v>
      </c>
      <c r="H2" s="67"/>
      <c r="J2" s="69" t="s">
        <v>33</v>
      </c>
      <c r="K2" s="69" t="s">
        <v>34</v>
      </c>
    </row>
    <row r="3" spans="1:11" x14ac:dyDescent="0.25">
      <c r="A3" s="48"/>
      <c r="B3" s="50" t="str">
        <f>IF(C3="","",_xlfn.CONCAT(C3,": ",D3))</f>
        <v>1: R1 Eights</v>
      </c>
      <c r="C3" s="52">
        <v>1</v>
      </c>
      <c r="D3" s="75" t="s">
        <v>178</v>
      </c>
      <c r="E3" s="52">
        <v>9</v>
      </c>
      <c r="F3" s="52">
        <f t="shared" ref="F3:F34" si="0">IF(E3=1,RowerFee,(E3-MOD(E3,2))*RowerFee)</f>
        <v>40</v>
      </c>
      <c r="G3" s="52" t="s">
        <v>69</v>
      </c>
      <c r="H3" s="48"/>
      <c r="I3" t="s">
        <v>69</v>
      </c>
    </row>
    <row r="4" spans="1:11" x14ac:dyDescent="0.25">
      <c r="A4" s="48"/>
      <c r="B4" s="50" t="str">
        <f t="shared" ref="B4:B67" si="1">IF(C4="","",_xlfn.CONCAT(C4,": ",D4))</f>
        <v>2: Wom Nov Eights</v>
      </c>
      <c r="C4" s="52">
        <v>2</v>
      </c>
      <c r="D4" s="75" t="s">
        <v>179</v>
      </c>
      <c r="E4" s="52">
        <v>9</v>
      </c>
      <c r="F4" s="52">
        <f t="shared" si="0"/>
        <v>40</v>
      </c>
      <c r="G4" s="52" t="s">
        <v>69</v>
      </c>
      <c r="H4" s="48"/>
      <c r="I4" t="s">
        <v>70</v>
      </c>
    </row>
    <row r="5" spans="1:11" x14ac:dyDescent="0.25">
      <c r="A5" s="48"/>
      <c r="B5" s="50" t="str">
        <f t="shared" si="1"/>
        <v>3: Wom Open 4x</v>
      </c>
      <c r="C5" s="52">
        <v>3</v>
      </c>
      <c r="D5" s="75" t="s">
        <v>181</v>
      </c>
      <c r="E5" s="52">
        <v>4</v>
      </c>
      <c r="F5" s="52">
        <f t="shared" si="0"/>
        <v>20</v>
      </c>
      <c r="G5" s="52" t="s">
        <v>69</v>
      </c>
      <c r="H5" s="48"/>
      <c r="I5" t="s">
        <v>71</v>
      </c>
    </row>
    <row r="6" spans="1:11" x14ac:dyDescent="0.25">
      <c r="A6" s="48"/>
      <c r="B6" s="50" t="str">
        <f t="shared" si="1"/>
        <v>4: Open 4-</v>
      </c>
      <c r="C6" s="52">
        <v>4</v>
      </c>
      <c r="D6" s="75" t="s">
        <v>182</v>
      </c>
      <c r="E6" s="52">
        <v>4</v>
      </c>
      <c r="F6" s="52">
        <f t="shared" si="0"/>
        <v>20</v>
      </c>
      <c r="G6" s="52" t="s">
        <v>69</v>
      </c>
      <c r="H6" s="48"/>
      <c r="I6" t="s">
        <v>71</v>
      </c>
    </row>
    <row r="7" spans="1:11" x14ac:dyDescent="0.25">
      <c r="A7" s="48"/>
      <c r="B7" s="50" t="str">
        <f t="shared" si="1"/>
        <v>5: R2 4+</v>
      </c>
      <c r="C7" s="52">
        <v>5</v>
      </c>
      <c r="D7" s="75" t="s">
        <v>183</v>
      </c>
      <c r="E7" s="52">
        <v>5</v>
      </c>
      <c r="F7" s="52">
        <f t="shared" si="0"/>
        <v>20</v>
      </c>
      <c r="G7" s="52" t="s">
        <v>69</v>
      </c>
      <c r="H7" s="48"/>
    </row>
    <row r="8" spans="1:11" x14ac:dyDescent="0.25">
      <c r="A8" s="48"/>
      <c r="B8" s="50" t="str">
        <f t="shared" si="1"/>
        <v>6: Nov 4+</v>
      </c>
      <c r="C8" s="52">
        <v>6</v>
      </c>
      <c r="D8" s="75" t="s">
        <v>184</v>
      </c>
      <c r="E8" s="52">
        <v>5</v>
      </c>
      <c r="F8" s="52">
        <f t="shared" si="0"/>
        <v>20</v>
      </c>
      <c r="G8" s="52" t="s">
        <v>69</v>
      </c>
      <c r="H8" s="48"/>
      <c r="I8" t="s">
        <v>44</v>
      </c>
      <c r="J8">
        <v>5</v>
      </c>
    </row>
    <row r="9" spans="1:11" x14ac:dyDescent="0.25">
      <c r="A9" s="48"/>
      <c r="B9" s="50" t="str">
        <f t="shared" si="1"/>
        <v>7: Wom R1 4+</v>
      </c>
      <c r="C9" s="52">
        <v>7</v>
      </c>
      <c r="D9" s="75" t="s">
        <v>185</v>
      </c>
      <c r="E9" s="52">
        <v>5</v>
      </c>
      <c r="F9" s="52">
        <f t="shared" si="0"/>
        <v>20</v>
      </c>
      <c r="G9" s="52" t="s">
        <v>69</v>
      </c>
      <c r="H9" s="48"/>
    </row>
    <row r="10" spans="1:11" x14ac:dyDescent="0.25">
      <c r="A10" s="48"/>
      <c r="B10" s="50" t="str">
        <f t="shared" si="1"/>
        <v>8: Wom R2 4+</v>
      </c>
      <c r="C10" s="52">
        <v>8</v>
      </c>
      <c r="D10" s="75" t="s">
        <v>186</v>
      </c>
      <c r="E10" s="52">
        <v>5</v>
      </c>
      <c r="F10" s="52">
        <f t="shared" si="0"/>
        <v>20</v>
      </c>
      <c r="G10" s="52" t="s">
        <v>69</v>
      </c>
      <c r="H10" s="48"/>
    </row>
    <row r="11" spans="1:11" x14ac:dyDescent="0.25">
      <c r="A11" s="48"/>
      <c r="B11" s="50" t="str">
        <f t="shared" si="1"/>
        <v>9: Nov Mas 4+</v>
      </c>
      <c r="C11" s="52">
        <v>9</v>
      </c>
      <c r="D11" s="75" t="s">
        <v>187</v>
      </c>
      <c r="E11" s="52">
        <v>5</v>
      </c>
      <c r="F11" s="52">
        <f t="shared" si="0"/>
        <v>20</v>
      </c>
      <c r="G11" s="52" t="s">
        <v>69</v>
      </c>
      <c r="H11" s="48"/>
    </row>
    <row r="12" spans="1:11" x14ac:dyDescent="0.25">
      <c r="A12" s="48"/>
      <c r="B12" s="50" t="str">
        <f t="shared" si="1"/>
        <v>10: Wom Nov Mas 4+</v>
      </c>
      <c r="C12" s="52">
        <v>10</v>
      </c>
      <c r="D12" s="75" t="s">
        <v>188</v>
      </c>
      <c r="E12" s="52">
        <v>5</v>
      </c>
      <c r="F12" s="52">
        <f t="shared" si="0"/>
        <v>20</v>
      </c>
      <c r="G12" s="52" t="s">
        <v>69</v>
      </c>
      <c r="H12" s="48"/>
    </row>
    <row r="13" spans="1:11" x14ac:dyDescent="0.25">
      <c r="A13" s="48"/>
      <c r="B13" s="50" t="str">
        <f t="shared" si="1"/>
        <v>11: J-15 4x+</v>
      </c>
      <c r="C13" s="52">
        <v>11</v>
      </c>
      <c r="D13" s="75" t="s">
        <v>189</v>
      </c>
      <c r="E13" s="52">
        <v>5</v>
      </c>
      <c r="F13" s="52">
        <f t="shared" si="0"/>
        <v>20</v>
      </c>
      <c r="G13" s="52" t="s">
        <v>69</v>
      </c>
      <c r="H13" s="48"/>
    </row>
    <row r="14" spans="1:11" x14ac:dyDescent="0.25">
      <c r="A14" s="48"/>
      <c r="B14" s="50" t="str">
        <f t="shared" si="1"/>
        <v>12: J-14 4x+</v>
      </c>
      <c r="C14" s="52">
        <v>12</v>
      </c>
      <c r="D14" s="75" t="s">
        <v>190</v>
      </c>
      <c r="E14" s="52">
        <v>5</v>
      </c>
      <c r="F14" s="52">
        <f t="shared" si="0"/>
        <v>20</v>
      </c>
      <c r="G14" s="52" t="s">
        <v>69</v>
      </c>
      <c r="H14" s="48"/>
    </row>
    <row r="15" spans="1:11" x14ac:dyDescent="0.25">
      <c r="A15" s="48"/>
      <c r="B15" s="50" t="str">
        <f t="shared" si="1"/>
        <v>13: J-13 4x+</v>
      </c>
      <c r="C15" s="52">
        <v>13</v>
      </c>
      <c r="D15" s="75" t="s">
        <v>191</v>
      </c>
      <c r="E15" s="52">
        <v>5</v>
      </c>
      <c r="F15" s="52">
        <f t="shared" si="0"/>
        <v>20</v>
      </c>
      <c r="G15" s="52" t="s">
        <v>69</v>
      </c>
      <c r="H15" s="48"/>
    </row>
    <row r="16" spans="1:11" x14ac:dyDescent="0.25">
      <c r="A16" s="48"/>
      <c r="B16" s="50" t="str">
        <f t="shared" si="1"/>
        <v>14: Wom J-15 4x+</v>
      </c>
      <c r="C16" s="52">
        <v>14</v>
      </c>
      <c r="D16" s="75" t="s">
        <v>192</v>
      </c>
      <c r="E16" s="52">
        <v>5</v>
      </c>
      <c r="F16" s="52">
        <f t="shared" si="0"/>
        <v>20</v>
      </c>
      <c r="G16" s="52" t="s">
        <v>69</v>
      </c>
      <c r="H16" s="48"/>
    </row>
    <row r="17" spans="1:8" x14ac:dyDescent="0.25">
      <c r="A17" s="48"/>
      <c r="B17" s="50" t="str">
        <f t="shared" si="1"/>
        <v>15: Wom J-14 4x+</v>
      </c>
      <c r="C17" s="52">
        <v>15</v>
      </c>
      <c r="D17" s="75" t="s">
        <v>193</v>
      </c>
      <c r="E17" s="52">
        <v>5</v>
      </c>
      <c r="F17" s="52">
        <f t="shared" si="0"/>
        <v>20</v>
      </c>
      <c r="G17" s="52" t="s">
        <v>69</v>
      </c>
      <c r="H17" s="48"/>
    </row>
    <row r="18" spans="1:8" x14ac:dyDescent="0.25">
      <c r="A18" s="48"/>
      <c r="B18" s="50" t="str">
        <f t="shared" si="1"/>
        <v>16: Wom J-13 4x+</v>
      </c>
      <c r="C18" s="52">
        <v>16</v>
      </c>
      <c r="D18" s="75" t="s">
        <v>194</v>
      </c>
      <c r="E18" s="52">
        <v>5</v>
      </c>
      <c r="F18" s="52">
        <f t="shared" si="0"/>
        <v>20</v>
      </c>
      <c r="G18" s="52" t="s">
        <v>69</v>
      </c>
      <c r="H18" s="48"/>
    </row>
    <row r="19" spans="1:8" x14ac:dyDescent="0.25">
      <c r="A19" s="48"/>
      <c r="B19" s="50" t="str">
        <f t="shared" si="1"/>
        <v>17: Open 2-</v>
      </c>
      <c r="C19" s="52">
        <v>17</v>
      </c>
      <c r="D19" s="75" t="s">
        <v>195</v>
      </c>
      <c r="E19" s="52">
        <v>2</v>
      </c>
      <c r="F19" s="52">
        <f t="shared" si="0"/>
        <v>10</v>
      </c>
      <c r="G19" s="52" t="s">
        <v>69</v>
      </c>
      <c r="H19" s="48"/>
    </row>
    <row r="20" spans="1:8" x14ac:dyDescent="0.25">
      <c r="A20" s="48"/>
      <c r="B20" s="50" t="str">
        <f t="shared" si="1"/>
        <v>18: Wom R2 2-</v>
      </c>
      <c r="C20" s="52">
        <v>18</v>
      </c>
      <c r="D20" s="75" t="s">
        <v>196</v>
      </c>
      <c r="E20" s="52">
        <v>2</v>
      </c>
      <c r="F20" s="52">
        <f t="shared" si="0"/>
        <v>10</v>
      </c>
      <c r="G20" s="52" t="s">
        <v>69</v>
      </c>
      <c r="H20" s="48"/>
    </row>
    <row r="21" spans="1:8" x14ac:dyDescent="0.25">
      <c r="A21" s="48"/>
      <c r="B21" s="50" t="str">
        <f t="shared" si="1"/>
        <v>19: Mas 2-</v>
      </c>
      <c r="C21" s="52">
        <v>19</v>
      </c>
      <c r="D21" s="75" t="s">
        <v>197</v>
      </c>
      <c r="E21" s="52">
        <v>2</v>
      </c>
      <c r="F21" s="52">
        <f t="shared" si="0"/>
        <v>10</v>
      </c>
      <c r="G21" s="52" t="s">
        <v>69</v>
      </c>
      <c r="H21" s="48"/>
    </row>
    <row r="22" spans="1:8" x14ac:dyDescent="0.25">
      <c r="A22" s="48"/>
      <c r="B22" s="50" t="str">
        <f t="shared" si="1"/>
        <v>20: Wom Mas 2-</v>
      </c>
      <c r="C22" s="52">
        <v>20</v>
      </c>
      <c r="D22" s="75" t="s">
        <v>198</v>
      </c>
      <c r="E22" s="52">
        <v>2</v>
      </c>
      <c r="F22" s="52">
        <f t="shared" si="0"/>
        <v>10</v>
      </c>
      <c r="G22" s="52" t="s">
        <v>69</v>
      </c>
      <c r="H22" s="48"/>
    </row>
    <row r="23" spans="1:8" x14ac:dyDescent="0.25">
      <c r="A23" s="48"/>
      <c r="B23" s="50" t="str">
        <f t="shared" si="1"/>
        <v>21: J-18 2-</v>
      </c>
      <c r="C23" s="52">
        <v>21</v>
      </c>
      <c r="D23" s="75" t="s">
        <v>199</v>
      </c>
      <c r="E23" s="52">
        <v>2</v>
      </c>
      <c r="F23" s="52">
        <f t="shared" si="0"/>
        <v>10</v>
      </c>
      <c r="G23" s="52" t="s">
        <v>69</v>
      </c>
      <c r="H23" s="48"/>
    </row>
    <row r="24" spans="1:8" x14ac:dyDescent="0.25">
      <c r="A24" s="48"/>
      <c r="B24" s="50" t="str">
        <f t="shared" si="1"/>
        <v>22: Wom J-18 2-</v>
      </c>
      <c r="C24" s="52">
        <v>22</v>
      </c>
      <c r="D24" s="75" t="s">
        <v>200</v>
      </c>
      <c r="E24" s="52">
        <v>2</v>
      </c>
      <c r="F24" s="52">
        <f t="shared" si="0"/>
        <v>10</v>
      </c>
      <c r="G24" s="52" t="s">
        <v>69</v>
      </c>
      <c r="H24" s="48"/>
    </row>
    <row r="25" spans="1:8" x14ac:dyDescent="0.25">
      <c r="A25" s="48"/>
      <c r="B25" s="50" t="str">
        <f t="shared" si="1"/>
        <v>23: R2 2x</v>
      </c>
      <c r="C25" s="52">
        <v>23</v>
      </c>
      <c r="D25" s="75" t="s">
        <v>201</v>
      </c>
      <c r="E25" s="52">
        <v>2</v>
      </c>
      <c r="F25" s="52">
        <f t="shared" si="0"/>
        <v>10</v>
      </c>
      <c r="G25" s="52" t="s">
        <v>69</v>
      </c>
      <c r="H25" s="48"/>
    </row>
    <row r="26" spans="1:8" x14ac:dyDescent="0.25">
      <c r="A26" s="48"/>
      <c r="B26" s="50" t="str">
        <f t="shared" si="1"/>
        <v>24: Wom Nov 2x</v>
      </c>
      <c r="C26" s="52">
        <v>24</v>
      </c>
      <c r="D26" s="75" t="s">
        <v>202</v>
      </c>
      <c r="E26" s="52">
        <v>2</v>
      </c>
      <c r="F26" s="52">
        <f t="shared" si="0"/>
        <v>10</v>
      </c>
      <c r="G26" s="52" t="s">
        <v>69</v>
      </c>
      <c r="H26" s="48"/>
    </row>
    <row r="27" spans="1:8" x14ac:dyDescent="0.25">
      <c r="A27" s="48"/>
      <c r="B27" s="50" t="str">
        <f t="shared" si="1"/>
        <v>25: Wom Mas 2x</v>
      </c>
      <c r="C27" s="52">
        <v>25</v>
      </c>
      <c r="D27" s="75" t="s">
        <v>203</v>
      </c>
      <c r="E27" s="52">
        <v>2</v>
      </c>
      <c r="F27" s="52">
        <f t="shared" si="0"/>
        <v>10</v>
      </c>
      <c r="G27" s="52" t="s">
        <v>69</v>
      </c>
      <c r="H27" s="48"/>
    </row>
    <row r="28" spans="1:8" x14ac:dyDescent="0.25">
      <c r="A28" s="48"/>
      <c r="B28" s="50" t="str">
        <f t="shared" si="1"/>
        <v>26: J-18 2x</v>
      </c>
      <c r="C28" s="52">
        <v>26</v>
      </c>
      <c r="D28" s="75" t="s">
        <v>204</v>
      </c>
      <c r="E28" s="52">
        <v>2</v>
      </c>
      <c r="F28" s="52">
        <f t="shared" si="0"/>
        <v>10</v>
      </c>
      <c r="G28" s="52" t="s">
        <v>69</v>
      </c>
      <c r="H28" s="48"/>
    </row>
    <row r="29" spans="1:8" x14ac:dyDescent="0.25">
      <c r="A29" s="48"/>
      <c r="B29" s="50" t="str">
        <f t="shared" si="1"/>
        <v>27: J-16 2x</v>
      </c>
      <c r="C29" s="52">
        <v>27</v>
      </c>
      <c r="D29" s="75" t="s">
        <v>205</v>
      </c>
      <c r="E29" s="52">
        <v>2</v>
      </c>
      <c r="F29" s="52">
        <f t="shared" si="0"/>
        <v>10</v>
      </c>
      <c r="G29" s="52" t="s">
        <v>69</v>
      </c>
      <c r="H29" s="48"/>
    </row>
    <row r="30" spans="1:8" x14ac:dyDescent="0.25">
      <c r="A30" s="48"/>
      <c r="B30" s="50" t="str">
        <f t="shared" si="1"/>
        <v>28: Wom J-18 2x</v>
      </c>
      <c r="C30" s="52">
        <v>28</v>
      </c>
      <c r="D30" s="75" t="s">
        <v>206</v>
      </c>
      <c r="E30" s="52">
        <v>2</v>
      </c>
      <c r="F30" s="52">
        <f t="shared" si="0"/>
        <v>10</v>
      </c>
      <c r="G30" s="52" t="s">
        <v>69</v>
      </c>
      <c r="H30" s="48"/>
    </row>
    <row r="31" spans="1:8" x14ac:dyDescent="0.25">
      <c r="A31" s="48"/>
      <c r="B31" s="50" t="str">
        <f t="shared" si="1"/>
        <v>29: Wom J-16 2x</v>
      </c>
      <c r="C31" s="52">
        <v>29</v>
      </c>
      <c r="D31" s="75" t="s">
        <v>207</v>
      </c>
      <c r="E31" s="52">
        <v>2</v>
      </c>
      <c r="F31" s="52">
        <f t="shared" si="0"/>
        <v>10</v>
      </c>
      <c r="G31" s="52" t="s">
        <v>69</v>
      </c>
      <c r="H31" s="48"/>
    </row>
    <row r="32" spans="1:8" x14ac:dyDescent="0.25">
      <c r="A32" s="48"/>
      <c r="B32" s="50" t="str">
        <f t="shared" si="1"/>
        <v>30: Open 1x</v>
      </c>
      <c r="C32" s="52">
        <v>30</v>
      </c>
      <c r="D32" s="75" t="s">
        <v>208</v>
      </c>
      <c r="E32" s="52">
        <v>1</v>
      </c>
      <c r="F32" s="52">
        <f t="shared" si="0"/>
        <v>5</v>
      </c>
      <c r="G32" s="52" t="s">
        <v>69</v>
      </c>
      <c r="H32" s="48"/>
    </row>
    <row r="33" spans="1:8" x14ac:dyDescent="0.25">
      <c r="A33" s="48"/>
      <c r="B33" s="50" t="str">
        <f t="shared" si="1"/>
        <v>31: Nov 1x</v>
      </c>
      <c r="C33" s="52">
        <v>31</v>
      </c>
      <c r="D33" s="75" t="s">
        <v>209</v>
      </c>
      <c r="E33" s="52">
        <v>1</v>
      </c>
      <c r="F33" s="52">
        <f t="shared" si="0"/>
        <v>5</v>
      </c>
      <c r="G33" s="52" t="s">
        <v>69</v>
      </c>
      <c r="H33" s="48"/>
    </row>
    <row r="34" spans="1:8" x14ac:dyDescent="0.25">
      <c r="A34" s="48"/>
      <c r="B34" s="50" t="str">
        <f t="shared" si="1"/>
        <v>32: Wom R2 1x</v>
      </c>
      <c r="C34" s="52">
        <v>32</v>
      </c>
      <c r="D34" s="75" t="s">
        <v>210</v>
      </c>
      <c r="E34" s="52">
        <v>1</v>
      </c>
      <c r="F34" s="52">
        <f t="shared" si="0"/>
        <v>5</v>
      </c>
      <c r="G34" s="52" t="s">
        <v>69</v>
      </c>
      <c r="H34" s="48"/>
    </row>
    <row r="35" spans="1:8" x14ac:dyDescent="0.25">
      <c r="A35" s="48"/>
      <c r="B35" s="50" t="str">
        <f t="shared" si="1"/>
        <v>33: Mas 1x</v>
      </c>
      <c r="C35" s="52">
        <v>33</v>
      </c>
      <c r="D35" s="75" t="s">
        <v>211</v>
      </c>
      <c r="E35" s="52">
        <v>1</v>
      </c>
      <c r="F35" s="52">
        <f t="shared" ref="F35:F77" si="2">IF(E35=1,RowerFee,(E35-MOD(E35,2))*RowerFee)</f>
        <v>5</v>
      </c>
      <c r="G35" s="52" t="s">
        <v>69</v>
      </c>
      <c r="H35" s="48"/>
    </row>
    <row r="36" spans="1:8" x14ac:dyDescent="0.25">
      <c r="A36" s="48"/>
      <c r="B36" s="50" t="str">
        <f t="shared" si="1"/>
        <v>34: J-18 1x</v>
      </c>
      <c r="C36" s="52">
        <v>34</v>
      </c>
      <c r="D36" s="75" t="s">
        <v>212</v>
      </c>
      <c r="E36" s="52">
        <v>1</v>
      </c>
      <c r="F36" s="52">
        <f t="shared" si="2"/>
        <v>5</v>
      </c>
      <c r="G36" s="52" t="s">
        <v>69</v>
      </c>
      <c r="H36" s="48"/>
    </row>
    <row r="37" spans="1:8" x14ac:dyDescent="0.25">
      <c r="A37" s="48"/>
      <c r="B37" s="50" t="str">
        <f t="shared" si="1"/>
        <v>35: J-16 1x</v>
      </c>
      <c r="C37" s="52">
        <v>35</v>
      </c>
      <c r="D37" s="75" t="s">
        <v>213</v>
      </c>
      <c r="E37" s="52">
        <v>1</v>
      </c>
      <c r="F37" s="52">
        <f t="shared" si="2"/>
        <v>5</v>
      </c>
      <c r="G37" s="52" t="s">
        <v>69</v>
      </c>
      <c r="H37" s="48"/>
    </row>
    <row r="38" spans="1:8" x14ac:dyDescent="0.25">
      <c r="A38" s="48"/>
      <c r="B38" s="50" t="str">
        <f t="shared" si="1"/>
        <v>36: Wom J-18 1x</v>
      </c>
      <c r="C38" s="52">
        <v>36</v>
      </c>
      <c r="D38" s="75" t="s">
        <v>214</v>
      </c>
      <c r="E38" s="52">
        <v>1</v>
      </c>
      <c r="F38" s="52">
        <f t="shared" si="2"/>
        <v>5</v>
      </c>
      <c r="G38" s="52" t="s">
        <v>69</v>
      </c>
      <c r="H38" s="48"/>
    </row>
    <row r="39" spans="1:8" x14ac:dyDescent="0.25">
      <c r="A39" s="48"/>
      <c r="B39" s="50" t="str">
        <f t="shared" si="1"/>
        <v>37: Wom J-16 1x</v>
      </c>
      <c r="C39" s="52">
        <v>37</v>
      </c>
      <c r="D39" s="75" t="s">
        <v>215</v>
      </c>
      <c r="E39" s="52">
        <v>1</v>
      </c>
      <c r="F39" s="52">
        <f t="shared" si="2"/>
        <v>5</v>
      </c>
      <c r="G39" s="52" t="s">
        <v>69</v>
      </c>
      <c r="H39" s="48"/>
    </row>
    <row r="40" spans="1:8" x14ac:dyDescent="0.25">
      <c r="A40" s="48"/>
      <c r="B40" s="50" t="str">
        <f t="shared" si="1"/>
        <v>51: Nov Eights</v>
      </c>
      <c r="C40" s="52">
        <v>51</v>
      </c>
      <c r="D40" s="75" t="s">
        <v>180</v>
      </c>
      <c r="E40" s="52">
        <v>9</v>
      </c>
      <c r="F40" s="52">
        <f t="shared" si="2"/>
        <v>40</v>
      </c>
      <c r="G40" s="52" t="s">
        <v>70</v>
      </c>
      <c r="H40" s="48"/>
    </row>
    <row r="41" spans="1:8" x14ac:dyDescent="0.25">
      <c r="A41" s="48"/>
      <c r="B41" s="50" t="str">
        <f t="shared" si="1"/>
        <v>52: Wom R1 Eights</v>
      </c>
      <c r="C41" s="52">
        <v>52</v>
      </c>
      <c r="D41" s="75" t="s">
        <v>216</v>
      </c>
      <c r="E41" s="52">
        <v>9</v>
      </c>
      <c r="F41" s="52">
        <f t="shared" si="2"/>
        <v>40</v>
      </c>
      <c r="G41" s="52" t="s">
        <v>70</v>
      </c>
      <c r="H41" s="48"/>
    </row>
    <row r="42" spans="1:8" x14ac:dyDescent="0.25">
      <c r="A42" s="48"/>
      <c r="B42" s="50" t="str">
        <f t="shared" si="1"/>
        <v>53: Open 4x</v>
      </c>
      <c r="C42" s="52">
        <v>53</v>
      </c>
      <c r="D42" s="75" t="s">
        <v>217</v>
      </c>
      <c r="E42" s="52">
        <v>4</v>
      </c>
      <c r="F42" s="52">
        <f t="shared" si="2"/>
        <v>20</v>
      </c>
      <c r="G42" s="52" t="s">
        <v>70</v>
      </c>
      <c r="H42" s="48"/>
    </row>
    <row r="43" spans="1:8" x14ac:dyDescent="0.25">
      <c r="A43" s="48"/>
      <c r="B43" s="50" t="str">
        <f t="shared" si="1"/>
        <v>54: Wom Open 4-</v>
      </c>
      <c r="C43" s="52">
        <v>54</v>
      </c>
      <c r="D43" s="75" t="s">
        <v>218</v>
      </c>
      <c r="E43" s="52">
        <v>4</v>
      </c>
      <c r="F43" s="52">
        <f t="shared" si="2"/>
        <v>20</v>
      </c>
      <c r="G43" s="52" t="s">
        <v>70</v>
      </c>
      <c r="H43" s="48"/>
    </row>
    <row r="44" spans="1:8" x14ac:dyDescent="0.25">
      <c r="A44" s="48"/>
      <c r="B44" s="50" t="str">
        <f t="shared" si="1"/>
        <v>55: R1 4+</v>
      </c>
      <c r="C44" s="52">
        <v>55</v>
      </c>
      <c r="D44" s="75" t="s">
        <v>219</v>
      </c>
      <c r="E44" s="52">
        <v>5</v>
      </c>
      <c r="F44" s="52">
        <f t="shared" si="2"/>
        <v>20</v>
      </c>
      <c r="G44" s="52" t="s">
        <v>70</v>
      </c>
      <c r="H44" s="48"/>
    </row>
    <row r="45" spans="1:8" x14ac:dyDescent="0.25">
      <c r="A45" s="48"/>
      <c r="B45" s="50" t="str">
        <f t="shared" si="1"/>
        <v>56: R2 4+</v>
      </c>
      <c r="C45" s="52">
        <v>56</v>
      </c>
      <c r="D45" s="75" t="s">
        <v>183</v>
      </c>
      <c r="E45" s="52">
        <v>5</v>
      </c>
      <c r="F45" s="52">
        <f t="shared" si="2"/>
        <v>20</v>
      </c>
      <c r="G45" s="52" t="s">
        <v>70</v>
      </c>
      <c r="H45" s="48"/>
    </row>
    <row r="46" spans="1:8" x14ac:dyDescent="0.25">
      <c r="A46" s="48"/>
      <c r="B46" s="50" t="str">
        <f t="shared" si="1"/>
        <v>57: Wom R2 4+</v>
      </c>
      <c r="C46" s="52">
        <v>57</v>
      </c>
      <c r="D46" s="75" t="s">
        <v>186</v>
      </c>
      <c r="E46" s="52">
        <v>5</v>
      </c>
      <c r="F46" s="52">
        <f t="shared" si="2"/>
        <v>20</v>
      </c>
      <c r="G46" s="52" t="s">
        <v>70</v>
      </c>
      <c r="H46" s="48"/>
    </row>
    <row r="47" spans="1:8" x14ac:dyDescent="0.25">
      <c r="A47" s="48"/>
      <c r="B47" s="50" t="str">
        <f t="shared" si="1"/>
        <v>58: Wom Nov 4+</v>
      </c>
      <c r="C47" s="52">
        <v>58</v>
      </c>
      <c r="D47" s="75" t="s">
        <v>220</v>
      </c>
      <c r="E47" s="52">
        <v>5</v>
      </c>
      <c r="F47" s="52">
        <f t="shared" si="2"/>
        <v>20</v>
      </c>
      <c r="G47" s="52" t="s">
        <v>70</v>
      </c>
      <c r="H47" s="48"/>
    </row>
    <row r="48" spans="1:8" x14ac:dyDescent="0.25">
      <c r="A48" s="48"/>
      <c r="B48" s="50" t="str">
        <f t="shared" si="1"/>
        <v>59: Mas 4+</v>
      </c>
      <c r="C48" s="52">
        <v>59</v>
      </c>
      <c r="D48" s="75" t="s">
        <v>221</v>
      </c>
      <c r="E48" s="52">
        <v>5</v>
      </c>
      <c r="F48" s="52">
        <f t="shared" si="2"/>
        <v>20</v>
      </c>
      <c r="G48" s="52" t="s">
        <v>70</v>
      </c>
      <c r="H48" s="48"/>
    </row>
    <row r="49" spans="1:8" x14ac:dyDescent="0.25">
      <c r="A49" s="48"/>
      <c r="B49" s="50" t="str">
        <f t="shared" si="1"/>
        <v>60: Wom Mas 4+</v>
      </c>
      <c r="C49" s="52">
        <v>60</v>
      </c>
      <c r="D49" s="75" t="s">
        <v>222</v>
      </c>
      <c r="E49" s="52">
        <v>5</v>
      </c>
      <c r="F49" s="52">
        <f t="shared" si="2"/>
        <v>20</v>
      </c>
      <c r="G49" s="52" t="s">
        <v>70</v>
      </c>
      <c r="H49" s="48"/>
    </row>
    <row r="50" spans="1:8" x14ac:dyDescent="0.25">
      <c r="A50" s="48"/>
      <c r="B50" s="50" t="str">
        <f t="shared" si="1"/>
        <v>61: J-18 4+</v>
      </c>
      <c r="C50" s="52">
        <v>61</v>
      </c>
      <c r="D50" s="75" t="s">
        <v>223</v>
      </c>
      <c r="E50" s="52">
        <v>5</v>
      </c>
      <c r="F50" s="52">
        <f t="shared" si="2"/>
        <v>20</v>
      </c>
      <c r="G50" s="52" t="s">
        <v>70</v>
      </c>
      <c r="H50" s="48"/>
    </row>
    <row r="51" spans="1:8" x14ac:dyDescent="0.25">
      <c r="A51" s="48"/>
      <c r="B51" s="50" t="str">
        <f t="shared" si="1"/>
        <v>62: J-16 4+</v>
      </c>
      <c r="C51" s="52">
        <v>62</v>
      </c>
      <c r="D51" s="75" t="s">
        <v>224</v>
      </c>
      <c r="E51" s="52">
        <v>5</v>
      </c>
      <c r="F51" s="52">
        <f t="shared" si="2"/>
        <v>20</v>
      </c>
      <c r="G51" s="52" t="s">
        <v>70</v>
      </c>
      <c r="H51" s="48"/>
    </row>
    <row r="52" spans="1:8" x14ac:dyDescent="0.25">
      <c r="A52" s="48"/>
      <c r="B52" s="50" t="str">
        <f t="shared" si="1"/>
        <v>63: Wom J-18 4+</v>
      </c>
      <c r="C52" s="52">
        <v>63</v>
      </c>
      <c r="D52" s="75" t="s">
        <v>225</v>
      </c>
      <c r="E52" s="52">
        <v>5</v>
      </c>
      <c r="F52" s="52">
        <f t="shared" si="2"/>
        <v>20</v>
      </c>
      <c r="G52" s="52" t="s">
        <v>70</v>
      </c>
      <c r="H52" s="48"/>
    </row>
    <row r="53" spans="1:8" x14ac:dyDescent="0.25">
      <c r="A53" s="48"/>
      <c r="B53" s="50" t="str">
        <f>IF(C53="","",_xlfn.CONCAT(C53,": ",D53))</f>
        <v>64: Wom J-16 4+</v>
      </c>
      <c r="C53" s="52">
        <v>64</v>
      </c>
      <c r="D53" s="75" t="s">
        <v>226</v>
      </c>
      <c r="E53" s="52">
        <v>5</v>
      </c>
      <c r="F53" s="52">
        <f t="shared" si="2"/>
        <v>20</v>
      </c>
      <c r="G53" s="52" t="s">
        <v>70</v>
      </c>
      <c r="H53" s="48"/>
    </row>
    <row r="54" spans="1:8" x14ac:dyDescent="0.25">
      <c r="A54" s="48"/>
      <c r="B54" s="50" t="str">
        <f t="shared" si="1"/>
        <v>65: Mixed 4+</v>
      </c>
      <c r="C54" s="52">
        <v>65</v>
      </c>
      <c r="D54" s="75" t="s">
        <v>227</v>
      </c>
      <c r="E54" s="52">
        <v>5</v>
      </c>
      <c r="F54" s="52">
        <f t="shared" si="2"/>
        <v>20</v>
      </c>
      <c r="G54" s="52" t="s">
        <v>70</v>
      </c>
      <c r="H54" s="48"/>
    </row>
    <row r="55" spans="1:8" x14ac:dyDescent="0.25">
      <c r="A55" s="48"/>
      <c r="B55" s="50" t="str">
        <f t="shared" si="1"/>
        <v>66: R2 2-</v>
      </c>
      <c r="C55" s="52">
        <v>66</v>
      </c>
      <c r="D55" s="75" t="s">
        <v>228</v>
      </c>
      <c r="E55" s="52">
        <v>2</v>
      </c>
      <c r="F55" s="52">
        <f t="shared" si="2"/>
        <v>10</v>
      </c>
      <c r="G55" s="52" t="s">
        <v>70</v>
      </c>
      <c r="H55" s="48"/>
    </row>
    <row r="56" spans="1:8" x14ac:dyDescent="0.25">
      <c r="A56" s="48"/>
      <c r="B56" s="50" t="str">
        <f t="shared" si="1"/>
        <v>67: Wom Open 2-</v>
      </c>
      <c r="C56" s="52">
        <v>67</v>
      </c>
      <c r="D56" s="75" t="s">
        <v>229</v>
      </c>
      <c r="E56" s="52">
        <v>2</v>
      </c>
      <c r="F56" s="52">
        <f t="shared" si="2"/>
        <v>10</v>
      </c>
      <c r="G56" s="52" t="s">
        <v>70</v>
      </c>
      <c r="H56" s="48"/>
    </row>
    <row r="57" spans="1:8" x14ac:dyDescent="0.25">
      <c r="A57" s="48"/>
      <c r="B57" s="50" t="str">
        <f t="shared" si="1"/>
        <v>68: Open 2x</v>
      </c>
      <c r="C57" s="52">
        <v>68</v>
      </c>
      <c r="D57" s="75" t="s">
        <v>230</v>
      </c>
      <c r="E57" s="52">
        <v>2</v>
      </c>
      <c r="F57" s="52">
        <f t="shared" si="2"/>
        <v>10</v>
      </c>
      <c r="G57" s="52" t="s">
        <v>70</v>
      </c>
      <c r="H57" s="48"/>
    </row>
    <row r="58" spans="1:8" x14ac:dyDescent="0.25">
      <c r="A58" s="48"/>
      <c r="B58" s="50" t="str">
        <f t="shared" si="1"/>
        <v>69: Nov 2x</v>
      </c>
      <c r="C58" s="52">
        <v>69</v>
      </c>
      <c r="D58" s="75" t="s">
        <v>231</v>
      </c>
      <c r="E58" s="52">
        <v>2</v>
      </c>
      <c r="F58" s="52">
        <f t="shared" si="2"/>
        <v>10</v>
      </c>
      <c r="G58" s="52" t="s">
        <v>70</v>
      </c>
      <c r="H58" s="48"/>
    </row>
    <row r="59" spans="1:8" x14ac:dyDescent="0.25">
      <c r="A59" s="48"/>
      <c r="B59" s="50" t="str">
        <f t="shared" si="1"/>
        <v>70: Wom Open 2x</v>
      </c>
      <c r="C59" s="52">
        <v>70</v>
      </c>
      <c r="D59" s="75" t="s">
        <v>232</v>
      </c>
      <c r="E59" s="52">
        <v>2</v>
      </c>
      <c r="F59" s="52">
        <f t="shared" si="2"/>
        <v>10</v>
      </c>
      <c r="G59" s="52" t="s">
        <v>70</v>
      </c>
      <c r="H59" s="48"/>
    </row>
    <row r="60" spans="1:8" x14ac:dyDescent="0.25">
      <c r="A60" s="48"/>
      <c r="B60" s="50" t="str">
        <f t="shared" si="1"/>
        <v>71: Wom R2 2x</v>
      </c>
      <c r="C60" s="52">
        <v>71</v>
      </c>
      <c r="D60" s="75" t="s">
        <v>233</v>
      </c>
      <c r="E60" s="52">
        <v>2</v>
      </c>
      <c r="F60" s="52">
        <f t="shared" si="2"/>
        <v>10</v>
      </c>
      <c r="G60" s="52" t="s">
        <v>70</v>
      </c>
      <c r="H60" s="48"/>
    </row>
    <row r="61" spans="1:8" x14ac:dyDescent="0.25">
      <c r="A61" s="48"/>
      <c r="B61" s="50" t="str">
        <f t="shared" si="1"/>
        <v>72: Mas 2x</v>
      </c>
      <c r="C61" s="52">
        <v>72</v>
      </c>
      <c r="D61" s="75" t="s">
        <v>234</v>
      </c>
      <c r="E61" s="52">
        <v>2</v>
      </c>
      <c r="F61" s="52">
        <f t="shared" si="2"/>
        <v>10</v>
      </c>
      <c r="G61" s="52" t="s">
        <v>70</v>
      </c>
      <c r="H61" s="48"/>
    </row>
    <row r="62" spans="1:8" x14ac:dyDescent="0.25">
      <c r="A62" s="48"/>
      <c r="B62" s="50" t="str">
        <f t="shared" si="1"/>
        <v>73: J-15 2x</v>
      </c>
      <c r="C62" s="52">
        <v>73</v>
      </c>
      <c r="D62" s="75" t="s">
        <v>235</v>
      </c>
      <c r="E62" s="52">
        <v>2</v>
      </c>
      <c r="F62" s="52">
        <f t="shared" si="2"/>
        <v>10</v>
      </c>
      <c r="G62" s="52" t="s">
        <v>70</v>
      </c>
      <c r="H62" s="48"/>
    </row>
    <row r="63" spans="1:8" x14ac:dyDescent="0.25">
      <c r="A63" s="48"/>
      <c r="B63" s="50" t="str">
        <f t="shared" si="1"/>
        <v>74: J-14 2x</v>
      </c>
      <c r="C63" s="52">
        <v>74</v>
      </c>
      <c r="D63" s="75" t="s">
        <v>236</v>
      </c>
      <c r="E63" s="52">
        <v>2</v>
      </c>
      <c r="F63" s="52">
        <f t="shared" si="2"/>
        <v>10</v>
      </c>
      <c r="G63" s="52" t="s">
        <v>70</v>
      </c>
      <c r="H63" s="48"/>
    </row>
    <row r="64" spans="1:8" x14ac:dyDescent="0.25">
      <c r="A64" s="48"/>
      <c r="B64" s="50" t="str">
        <f t="shared" si="1"/>
        <v>75: J-13 2x</v>
      </c>
      <c r="C64" s="52">
        <v>75</v>
      </c>
      <c r="D64" s="75" t="s">
        <v>237</v>
      </c>
      <c r="E64" s="52">
        <v>2</v>
      </c>
      <c r="F64" s="52">
        <f t="shared" si="2"/>
        <v>10</v>
      </c>
      <c r="G64" s="52" t="s">
        <v>70</v>
      </c>
      <c r="H64" s="48"/>
    </row>
    <row r="65" spans="1:8" x14ac:dyDescent="0.25">
      <c r="A65" s="48"/>
      <c r="B65" s="50" t="str">
        <f t="shared" si="1"/>
        <v>76: Wom J-15 2x</v>
      </c>
      <c r="C65" s="52">
        <v>76</v>
      </c>
      <c r="D65" s="75" t="s">
        <v>238</v>
      </c>
      <c r="E65" s="52">
        <v>2</v>
      </c>
      <c r="F65" s="52">
        <f t="shared" si="2"/>
        <v>10</v>
      </c>
      <c r="G65" s="52" t="s">
        <v>70</v>
      </c>
      <c r="H65" s="48"/>
    </row>
    <row r="66" spans="1:8" x14ac:dyDescent="0.25">
      <c r="A66" s="48"/>
      <c r="B66" s="50" t="str">
        <f t="shared" si="1"/>
        <v>77: Wom J-14 2x</v>
      </c>
      <c r="C66" s="52">
        <v>77</v>
      </c>
      <c r="D66" s="75" t="s">
        <v>239</v>
      </c>
      <c r="E66" s="52">
        <v>2</v>
      </c>
      <c r="F66" s="52">
        <f t="shared" si="2"/>
        <v>10</v>
      </c>
      <c r="G66" s="52" t="s">
        <v>70</v>
      </c>
      <c r="H66" s="48"/>
    </row>
    <row r="67" spans="1:8" x14ac:dyDescent="0.25">
      <c r="A67" s="48"/>
      <c r="B67" s="50" t="str">
        <f t="shared" si="1"/>
        <v>78: Wom J-13 2x</v>
      </c>
      <c r="C67" s="52">
        <v>78</v>
      </c>
      <c r="D67" s="75" t="s">
        <v>240</v>
      </c>
      <c r="E67" s="52">
        <v>2</v>
      </c>
      <c r="F67" s="52">
        <f t="shared" si="2"/>
        <v>10</v>
      </c>
      <c r="G67" s="52" t="s">
        <v>70</v>
      </c>
      <c r="H67" s="48"/>
    </row>
    <row r="68" spans="1:8" x14ac:dyDescent="0.25">
      <c r="A68" s="48"/>
      <c r="B68" s="50" t="str">
        <f t="shared" ref="B68:B80" si="3">IF(C68="","",_xlfn.CONCAT(C68,": ",D68))</f>
        <v>79: R2 1x</v>
      </c>
      <c r="C68" s="52">
        <v>79</v>
      </c>
      <c r="D68" s="75" t="s">
        <v>241</v>
      </c>
      <c r="E68" s="52">
        <v>1</v>
      </c>
      <c r="F68" s="52">
        <f t="shared" si="2"/>
        <v>5</v>
      </c>
      <c r="G68" s="52" t="s">
        <v>70</v>
      </c>
      <c r="H68" s="48"/>
    </row>
    <row r="69" spans="1:8" x14ac:dyDescent="0.25">
      <c r="A69" s="48"/>
      <c r="B69" s="50" t="str">
        <f t="shared" si="3"/>
        <v>80: Wom Open 1x</v>
      </c>
      <c r="C69" s="52">
        <v>80</v>
      </c>
      <c r="D69" s="75" t="s">
        <v>242</v>
      </c>
      <c r="E69" s="52">
        <v>1</v>
      </c>
      <c r="F69" s="52">
        <f t="shared" si="2"/>
        <v>5</v>
      </c>
      <c r="G69" s="52" t="s">
        <v>70</v>
      </c>
      <c r="H69" s="48"/>
    </row>
    <row r="70" spans="1:8" x14ac:dyDescent="0.25">
      <c r="A70" s="48"/>
      <c r="B70" s="50" t="str">
        <f t="shared" si="3"/>
        <v>81: Wom Nov 1x</v>
      </c>
      <c r="C70" s="52">
        <v>81</v>
      </c>
      <c r="D70" s="75" t="s">
        <v>243</v>
      </c>
      <c r="E70" s="52">
        <v>1</v>
      </c>
      <c r="F70" s="52">
        <f t="shared" si="2"/>
        <v>5</v>
      </c>
      <c r="G70" s="52" t="s">
        <v>70</v>
      </c>
      <c r="H70" s="48"/>
    </row>
    <row r="71" spans="1:8" x14ac:dyDescent="0.25">
      <c r="A71" s="48"/>
      <c r="B71" s="50" t="str">
        <f t="shared" si="3"/>
        <v>82: Wom Mas 1x</v>
      </c>
      <c r="C71" s="52">
        <v>82</v>
      </c>
      <c r="D71" s="75" t="s">
        <v>244</v>
      </c>
      <c r="E71" s="52">
        <v>1</v>
      </c>
      <c r="F71" s="52">
        <f t="shared" si="2"/>
        <v>5</v>
      </c>
      <c r="G71" s="52" t="s">
        <v>70</v>
      </c>
      <c r="H71" s="48"/>
    </row>
    <row r="72" spans="1:8" x14ac:dyDescent="0.25">
      <c r="A72" s="48"/>
      <c r="B72" s="50" t="str">
        <f t="shared" si="3"/>
        <v>83: J-15 1x</v>
      </c>
      <c r="C72" s="52">
        <v>83</v>
      </c>
      <c r="D72" s="75" t="s">
        <v>245</v>
      </c>
      <c r="E72" s="52">
        <v>1</v>
      </c>
      <c r="F72" s="52">
        <f t="shared" si="2"/>
        <v>5</v>
      </c>
      <c r="G72" s="52" t="s">
        <v>70</v>
      </c>
      <c r="H72" s="48"/>
    </row>
    <row r="73" spans="1:8" x14ac:dyDescent="0.25">
      <c r="A73" s="48"/>
      <c r="B73" s="50" t="str">
        <f t="shared" si="3"/>
        <v>84: J-14 1x</v>
      </c>
      <c r="C73" s="52">
        <v>84</v>
      </c>
      <c r="D73" s="75" t="s">
        <v>246</v>
      </c>
      <c r="E73" s="52">
        <v>1</v>
      </c>
      <c r="F73" s="52">
        <f t="shared" si="2"/>
        <v>5</v>
      </c>
      <c r="G73" s="52" t="s">
        <v>70</v>
      </c>
      <c r="H73" s="48"/>
    </row>
    <row r="74" spans="1:8" x14ac:dyDescent="0.25">
      <c r="A74" s="48"/>
      <c r="B74" s="50" t="str">
        <f t="shared" si="3"/>
        <v>85: J-13 1x</v>
      </c>
      <c r="C74" s="52">
        <v>85</v>
      </c>
      <c r="D74" s="75" t="s">
        <v>247</v>
      </c>
      <c r="E74" s="52">
        <v>1</v>
      </c>
      <c r="F74" s="52">
        <f t="shared" si="2"/>
        <v>5</v>
      </c>
      <c r="G74" s="52" t="s">
        <v>70</v>
      </c>
      <c r="H74" s="48"/>
    </row>
    <row r="75" spans="1:8" x14ac:dyDescent="0.25">
      <c r="A75" s="48"/>
      <c r="B75" s="50" t="str">
        <f t="shared" si="3"/>
        <v>86: Wom J-15 1x</v>
      </c>
      <c r="C75" s="52">
        <v>86</v>
      </c>
      <c r="D75" s="75" t="s">
        <v>248</v>
      </c>
      <c r="E75" s="52">
        <v>1</v>
      </c>
      <c r="F75" s="52">
        <f t="shared" si="2"/>
        <v>5</v>
      </c>
      <c r="G75" s="52" t="s">
        <v>70</v>
      </c>
      <c r="H75" s="48"/>
    </row>
    <row r="76" spans="1:8" x14ac:dyDescent="0.25">
      <c r="A76" s="48"/>
      <c r="B76" s="50" t="str">
        <f t="shared" si="3"/>
        <v>87: Wom J-14 1x</v>
      </c>
      <c r="C76" s="52">
        <v>87</v>
      </c>
      <c r="D76" s="75" t="s">
        <v>249</v>
      </c>
      <c r="E76" s="52">
        <v>1</v>
      </c>
      <c r="F76" s="52">
        <f t="shared" si="2"/>
        <v>5</v>
      </c>
      <c r="G76" s="52" t="s">
        <v>70</v>
      </c>
      <c r="H76" s="48"/>
    </row>
    <row r="77" spans="1:8" x14ac:dyDescent="0.25">
      <c r="A77" s="48"/>
      <c r="B77" s="50" t="str">
        <f t="shared" si="3"/>
        <v>88: Wom J-13 1x</v>
      </c>
      <c r="C77" s="52">
        <v>88</v>
      </c>
      <c r="D77" s="75" t="s">
        <v>250</v>
      </c>
      <c r="E77" s="52">
        <v>1</v>
      </c>
      <c r="F77" s="52">
        <f t="shared" si="2"/>
        <v>5</v>
      </c>
      <c r="G77" s="52" t="s">
        <v>70</v>
      </c>
      <c r="H77" s="48"/>
    </row>
    <row r="78" spans="1:8" x14ac:dyDescent="0.25">
      <c r="A78" s="48"/>
      <c r="B78" s="50" t="str">
        <f t="shared" si="3"/>
        <v/>
      </c>
      <c r="C78" s="52"/>
      <c r="D78" s="75"/>
      <c r="E78" s="52"/>
      <c r="F78" s="52"/>
      <c r="G78" s="52"/>
      <c r="H78" s="48"/>
    </row>
    <row r="79" spans="1:8" x14ac:dyDescent="0.25">
      <c r="A79" s="48"/>
      <c r="B79" s="50" t="str">
        <f t="shared" si="3"/>
        <v/>
      </c>
      <c r="C79" s="52"/>
      <c r="D79" s="75"/>
      <c r="E79" s="52"/>
      <c r="F79" s="52"/>
      <c r="G79" s="52"/>
      <c r="H79" s="48"/>
    </row>
    <row r="80" spans="1:8" x14ac:dyDescent="0.25">
      <c r="A80" s="48"/>
      <c r="B80" s="50" t="str">
        <f t="shared" si="3"/>
        <v/>
      </c>
      <c r="C80" s="52"/>
      <c r="D80" s="75"/>
      <c r="E80" s="52"/>
      <c r="F80" s="52"/>
      <c r="G80" s="52"/>
      <c r="H80" s="48"/>
    </row>
    <row r="81" spans="1:8" x14ac:dyDescent="0.25">
      <c r="A81" s="48"/>
      <c r="B81" s="51"/>
      <c r="C81" s="49"/>
      <c r="D81" s="48"/>
      <c r="E81" s="49"/>
      <c r="F81" s="49"/>
      <c r="G81" s="49"/>
      <c r="H81" s="48"/>
    </row>
  </sheetData>
  <sheetProtection algorithmName="SHA-512" hashValue="nz+tajGNmO14vM0gZBzSoqFmAtB/+3K5uo07zrwV/8qqkiqJpjN/lxwi2FiIBu1pFdE44dwwBb8L2ORIse4PCg==" saltValue="WZiAyNPich8WtfhkKJ8jhQ==" spinCount="100000" sheet="1" objects="1" scenarios="1" autoFilter="0"/>
  <autoFilter ref="C2:G80" xr:uid="{5E8EBD9B-9B76-4F32-954B-806C5EF11297}"/>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7E2A4-F4F4-4C74-AF5A-2F56E6C784A0}">
  <sheetPr codeName="Sheet3"/>
  <dimension ref="B1:W501"/>
  <sheetViews>
    <sheetView workbookViewId="0">
      <pane ySplit="1" topLeftCell="A32" activePane="bottomLeft" state="frozen"/>
      <selection pane="bottomLeft" activeCell="R119" sqref="R119"/>
    </sheetView>
  </sheetViews>
  <sheetFormatPr defaultRowHeight="15" x14ac:dyDescent="0.25"/>
  <cols>
    <col min="1" max="1" width="3.140625" customWidth="1"/>
    <col min="2" max="3" width="9.140625" style="1" hidden="1" customWidth="1"/>
    <col min="4" max="4" width="9.140625" style="1"/>
    <col min="5" max="5" width="9.140625" style="64"/>
    <col min="6" max="6" width="18.85546875" style="63" bestFit="1" customWidth="1"/>
    <col min="7" max="14" width="9.140625" style="63"/>
    <col min="15" max="15" width="9.140625" style="64"/>
    <col min="16" max="16" width="9.140625" style="63"/>
    <col min="17" max="17" width="9.140625" style="64"/>
    <col min="18" max="18" width="22.42578125" style="63" bestFit="1" customWidth="1"/>
    <col min="19" max="19" width="9.140625" customWidth="1"/>
    <col min="20" max="23" width="9.140625" hidden="1" customWidth="1"/>
    <col min="24" max="24" width="9.140625" customWidth="1"/>
  </cols>
  <sheetData>
    <row r="1" spans="2:23" ht="54.75" customHeight="1" x14ac:dyDescent="0.25">
      <c r="B1" s="61" t="s">
        <v>64</v>
      </c>
      <c r="C1" s="61" t="s">
        <v>65</v>
      </c>
      <c r="D1" s="61" t="s">
        <v>31</v>
      </c>
      <c r="E1" s="62" t="s">
        <v>51</v>
      </c>
      <c r="F1" s="62" t="s">
        <v>52</v>
      </c>
      <c r="G1" s="62" t="s">
        <v>53</v>
      </c>
      <c r="H1" s="62" t="s">
        <v>54</v>
      </c>
      <c r="I1" s="62" t="s">
        <v>55</v>
      </c>
      <c r="J1" s="62" t="s">
        <v>56</v>
      </c>
      <c r="K1" s="62" t="s">
        <v>57</v>
      </c>
      <c r="L1" s="62" t="s">
        <v>58</v>
      </c>
      <c r="M1" s="62" t="s">
        <v>59</v>
      </c>
      <c r="N1" s="62" t="s">
        <v>60</v>
      </c>
      <c r="O1" s="62" t="s">
        <v>61</v>
      </c>
      <c r="P1" s="62" t="s">
        <v>62</v>
      </c>
      <c r="Q1" s="62" t="s">
        <v>63</v>
      </c>
      <c r="R1" s="62" t="s">
        <v>25</v>
      </c>
      <c r="T1" s="61" t="s">
        <v>68</v>
      </c>
      <c r="U1" s="61" t="s">
        <v>66</v>
      </c>
      <c r="V1" s="61" t="s">
        <v>53</v>
      </c>
      <c r="W1" s="61" t="s">
        <v>67</v>
      </c>
    </row>
    <row r="2" spans="2:23" x14ac:dyDescent="0.25">
      <c r="B2" s="1">
        <f t="shared" ref="B2:B66" si="0">TRUNC((7+ROW())/9)</f>
        <v>1</v>
      </c>
      <c r="C2" s="1">
        <v>1</v>
      </c>
      <c r="D2" s="63" t="str">
        <f t="shared" ref="D2:D65" ca="1" si="1">IF($E2="","",OFFSET(EventBase,$B2,-1))</f>
        <v/>
      </c>
      <c r="E2" s="64" t="str">
        <f t="shared" ref="E2" ca="1" si="2">IF(OR(C2&lt;=T2,AND(C2=9,U2&gt;T2)),OFFSET(EventBase,$B2,0),"")</f>
        <v/>
      </c>
      <c r="F2" s="63" t="str">
        <f t="shared" ref="F2:F65" ca="1" si="3">IF($E2="","",_xlfn.CONCAT("(",TEXT(E2,"00"),") ",OFFSET(EventBase,$B2,1)))</f>
        <v/>
      </c>
      <c r="G2" s="63" t="str">
        <f t="shared" ref="G2" ca="1" si="4">IF($E2="","",OFFSET(EventBase,$B2,T2+2))</f>
        <v/>
      </c>
      <c r="H2" s="63" t="str">
        <f t="shared" ref="H2" ca="1" si="5">IF($E2="","",OFFSET(EventBase,$B2,17+C2))</f>
        <v/>
      </c>
      <c r="I2" s="63" t="str">
        <f t="shared" ref="I2:I65" ca="1" si="6">IF($E2="","",OFFSET(EventBase,$B2,17))</f>
        <v/>
      </c>
      <c r="J2" s="63" t="str">
        <f t="shared" ref="J2:J65" ca="1" si="7">IF($E2="","",OFFSET(EventBase,$B2,2))</f>
        <v/>
      </c>
      <c r="K2" s="63" t="str">
        <f t="shared" ref="K2:K65" ca="1" si="8">IF($E2="","",OFFSET(EventBase,$B2,57))</f>
        <v/>
      </c>
      <c r="L2" s="63" t="str">
        <f ca="1">IF(ISNUMBER(W2),LEFT(V2,W2-1),"")</f>
        <v/>
      </c>
      <c r="M2" s="63" t="str">
        <f ca="1">IF(ISNUMBER(W2),RIGHT(V2,LEN(V2)-W2),V2)</f>
        <v/>
      </c>
      <c r="N2" s="63" t="str">
        <f t="shared" ref="N2" ca="1" si="9">IF($E2="","",OFFSET(EventBase,$B2,46+C2))</f>
        <v/>
      </c>
      <c r="O2" s="64" t="str">
        <f ca="1">IF($E2="","",IF(C2=9,"C",C2))</f>
        <v/>
      </c>
      <c r="P2" s="63" t="str">
        <f ca="1">IF($E2="","",OFFSET(M2,T2-C2,0))</f>
        <v/>
      </c>
      <c r="Q2" s="64" t="str">
        <f t="shared" ref="Q2:Q65" ca="1" si="10">IF($E2="","",OFFSET(EventBase,$B2,56))</f>
        <v/>
      </c>
      <c r="R2" s="63" t="str">
        <f t="shared" ref="R2" ca="1" si="11">IF($E2="","",IF(OR(C2=U2,C2&gt;T2),IF(OFFSET(EventBase,$B2,12)="","",OFFSET(EventBase,$B2,12)),""))</f>
        <v/>
      </c>
      <c r="T2" t="str">
        <f t="shared" ref="T2:T65" ca="1" si="12">IF(OR(U2=1,U2=2,U2=4,U2=""),U2,U2-1)</f>
        <v/>
      </c>
      <c r="U2" t="str">
        <f t="shared" ref="U2:U65" ca="1" si="13">OFFSET(EventBase,$B2,15)</f>
        <v/>
      </c>
      <c r="V2" t="str">
        <f t="shared" ref="V2:V65" ca="1" si="14">IF($E2="","",OFFSET(EventBase,$B2,2+C2))</f>
        <v/>
      </c>
      <c r="W2" t="e">
        <f ca="1">FIND("/", SUBSTITUTE(V2," ","/", LEN(V2)-LEN(SUBSTITUTE(V2," ",""))))</f>
        <v>#VALUE!</v>
      </c>
    </row>
    <row r="3" spans="2:23" x14ac:dyDescent="0.25">
      <c r="B3" s="1">
        <f t="shared" si="0"/>
        <v>1</v>
      </c>
      <c r="C3" s="1">
        <v>2</v>
      </c>
      <c r="D3" s="63" t="str">
        <f t="shared" ca="1" si="1"/>
        <v/>
      </c>
      <c r="E3" s="64" t="str">
        <f t="shared" ref="E3:E66" ca="1" si="15">IF(OR(C3&lt;=T3,AND(C3=9,U3&gt;T3)),OFFSET(EventBase,$B3,0),"")</f>
        <v/>
      </c>
      <c r="F3" s="63" t="str">
        <f t="shared" ca="1" si="3"/>
        <v/>
      </c>
      <c r="G3" s="63" t="str">
        <f t="shared" ref="G3:G66" ca="1" si="16">IF($E3="","",OFFSET(EventBase,$B3,T3+2))</f>
        <v/>
      </c>
      <c r="H3" s="63" t="str">
        <f t="shared" ref="H3:H66" ca="1" si="17">IF($E3="","",OFFSET(EventBase,$B3,17+C3))</f>
        <v/>
      </c>
      <c r="I3" s="63" t="str">
        <f t="shared" ca="1" si="6"/>
        <v/>
      </c>
      <c r="J3" s="63" t="str">
        <f t="shared" ca="1" si="7"/>
        <v/>
      </c>
      <c r="K3" s="63" t="str">
        <f t="shared" ca="1" si="8"/>
        <v/>
      </c>
      <c r="L3" s="63" t="str">
        <f t="shared" ref="L3:L66" ca="1" si="18">IF(ISNUMBER(W3),LEFT(V3,W3-1),"")</f>
        <v/>
      </c>
      <c r="M3" s="63" t="str">
        <f t="shared" ref="M3:M66" ca="1" si="19">IF(ISNUMBER(W3),RIGHT(V3,LEN(V3)-W3),V3)</f>
        <v/>
      </c>
      <c r="N3" s="63" t="str">
        <f t="shared" ref="N3:N66" ca="1" si="20">IF($E3="","",OFFSET(EventBase,$B3,46+C3))</f>
        <v/>
      </c>
      <c r="O3" s="64" t="str">
        <f t="shared" ref="O3:O66" ca="1" si="21">IF($E3="","",IF(C3=9,"C",C3))</f>
        <v/>
      </c>
      <c r="P3" s="63" t="str">
        <f t="shared" ref="P3:P66" ca="1" si="22">IF($E3="","",OFFSET(M3,T3-C3,0))</f>
        <v/>
      </c>
      <c r="Q3" s="64" t="str">
        <f t="shared" ca="1" si="10"/>
        <v/>
      </c>
      <c r="R3" s="63" t="str">
        <f t="shared" ref="R3:R66" ca="1" si="23">IF($E3="","",IF(OR(C3=U3,C3&gt;T3),IF(OFFSET(EventBase,$B3,12)="","",OFFSET(EventBase,$B3,12)),""))</f>
        <v/>
      </c>
      <c r="T3" t="str">
        <f t="shared" ca="1" si="12"/>
        <v/>
      </c>
      <c r="U3" t="str">
        <f t="shared" ca="1" si="13"/>
        <v/>
      </c>
      <c r="V3" t="str">
        <f t="shared" ca="1" si="14"/>
        <v/>
      </c>
      <c r="W3" t="e">
        <f t="shared" ref="W3:W66" ca="1" si="24">FIND("/", SUBSTITUTE(V3," ","/", LEN(V3)-LEN(SUBSTITUTE(V3," ",""))))</f>
        <v>#VALUE!</v>
      </c>
    </row>
    <row r="4" spans="2:23" x14ac:dyDescent="0.25">
      <c r="B4" s="1">
        <f t="shared" si="0"/>
        <v>1</v>
      </c>
      <c r="C4" s="1">
        <v>3</v>
      </c>
      <c r="D4" s="63" t="str">
        <f t="shared" ca="1" si="1"/>
        <v/>
      </c>
      <c r="E4" s="64" t="str">
        <f t="shared" ca="1" si="15"/>
        <v/>
      </c>
      <c r="F4" s="63" t="str">
        <f t="shared" ca="1" si="3"/>
        <v/>
      </c>
      <c r="G4" s="63" t="str">
        <f t="shared" ca="1" si="16"/>
        <v/>
      </c>
      <c r="H4" s="63" t="str">
        <f t="shared" ca="1" si="17"/>
        <v/>
      </c>
      <c r="I4" s="63" t="str">
        <f t="shared" ca="1" si="6"/>
        <v/>
      </c>
      <c r="J4" s="63" t="str">
        <f t="shared" ca="1" si="7"/>
        <v/>
      </c>
      <c r="K4" s="63" t="str">
        <f t="shared" ca="1" si="8"/>
        <v/>
      </c>
      <c r="L4" s="63" t="str">
        <f t="shared" ca="1" si="18"/>
        <v/>
      </c>
      <c r="M4" s="63" t="str">
        <f t="shared" ca="1" si="19"/>
        <v/>
      </c>
      <c r="N4" s="63" t="str">
        <f t="shared" ca="1" si="20"/>
        <v/>
      </c>
      <c r="O4" s="64" t="str">
        <f t="shared" ca="1" si="21"/>
        <v/>
      </c>
      <c r="P4" s="63" t="str">
        <f t="shared" ca="1" si="22"/>
        <v/>
      </c>
      <c r="Q4" s="64" t="str">
        <f t="shared" ca="1" si="10"/>
        <v/>
      </c>
      <c r="R4" s="63" t="str">
        <f t="shared" ca="1" si="23"/>
        <v/>
      </c>
      <c r="T4" t="str">
        <f t="shared" ca="1" si="12"/>
        <v/>
      </c>
      <c r="U4" t="str">
        <f t="shared" ca="1" si="13"/>
        <v/>
      </c>
      <c r="V4" t="str">
        <f t="shared" ca="1" si="14"/>
        <v/>
      </c>
      <c r="W4" t="e">
        <f t="shared" ca="1" si="24"/>
        <v>#VALUE!</v>
      </c>
    </row>
    <row r="5" spans="2:23" x14ac:dyDescent="0.25">
      <c r="B5" s="1">
        <f t="shared" si="0"/>
        <v>1</v>
      </c>
      <c r="C5" s="1">
        <v>4</v>
      </c>
      <c r="D5" s="63" t="str">
        <f t="shared" ca="1" si="1"/>
        <v/>
      </c>
      <c r="E5" s="64" t="str">
        <f t="shared" ca="1" si="15"/>
        <v/>
      </c>
      <c r="F5" s="63" t="str">
        <f t="shared" ca="1" si="3"/>
        <v/>
      </c>
      <c r="G5" s="63" t="str">
        <f t="shared" ca="1" si="16"/>
        <v/>
      </c>
      <c r="H5" s="63" t="str">
        <f t="shared" ca="1" si="17"/>
        <v/>
      </c>
      <c r="I5" s="63" t="str">
        <f t="shared" ca="1" si="6"/>
        <v/>
      </c>
      <c r="J5" s="63" t="str">
        <f t="shared" ca="1" si="7"/>
        <v/>
      </c>
      <c r="K5" s="63" t="str">
        <f t="shared" ca="1" si="8"/>
        <v/>
      </c>
      <c r="L5" s="63" t="str">
        <f t="shared" ca="1" si="18"/>
        <v/>
      </c>
      <c r="M5" s="63" t="str">
        <f t="shared" ca="1" si="19"/>
        <v/>
      </c>
      <c r="N5" s="63" t="str">
        <f t="shared" ca="1" si="20"/>
        <v/>
      </c>
      <c r="O5" s="64" t="str">
        <f t="shared" ca="1" si="21"/>
        <v/>
      </c>
      <c r="P5" s="63" t="str">
        <f t="shared" ca="1" si="22"/>
        <v/>
      </c>
      <c r="Q5" s="64" t="str">
        <f t="shared" ca="1" si="10"/>
        <v/>
      </c>
      <c r="R5" s="63" t="str">
        <f t="shared" ca="1" si="23"/>
        <v/>
      </c>
      <c r="T5" t="str">
        <f t="shared" ca="1" si="12"/>
        <v/>
      </c>
      <c r="U5" t="str">
        <f t="shared" ca="1" si="13"/>
        <v/>
      </c>
      <c r="V5" t="str">
        <f t="shared" ca="1" si="14"/>
        <v/>
      </c>
      <c r="W5" t="e">
        <f t="shared" ca="1" si="24"/>
        <v>#VALUE!</v>
      </c>
    </row>
    <row r="6" spans="2:23" x14ac:dyDescent="0.25">
      <c r="B6" s="1">
        <f t="shared" si="0"/>
        <v>1</v>
      </c>
      <c r="C6" s="1">
        <v>5</v>
      </c>
      <c r="D6" s="63" t="str">
        <f t="shared" ca="1" si="1"/>
        <v/>
      </c>
      <c r="E6" s="64" t="str">
        <f t="shared" ca="1" si="15"/>
        <v/>
      </c>
      <c r="F6" s="63" t="str">
        <f t="shared" ca="1" si="3"/>
        <v/>
      </c>
      <c r="G6" s="63" t="str">
        <f t="shared" ca="1" si="16"/>
        <v/>
      </c>
      <c r="H6" s="63" t="str">
        <f t="shared" ca="1" si="17"/>
        <v/>
      </c>
      <c r="I6" s="63" t="str">
        <f t="shared" ca="1" si="6"/>
        <v/>
      </c>
      <c r="J6" s="63" t="str">
        <f t="shared" ca="1" si="7"/>
        <v/>
      </c>
      <c r="K6" s="63" t="str">
        <f t="shared" ca="1" si="8"/>
        <v/>
      </c>
      <c r="L6" s="63" t="str">
        <f t="shared" ca="1" si="18"/>
        <v/>
      </c>
      <c r="M6" s="63" t="str">
        <f t="shared" ca="1" si="19"/>
        <v/>
      </c>
      <c r="N6" s="63" t="str">
        <f t="shared" ca="1" si="20"/>
        <v/>
      </c>
      <c r="O6" s="64" t="str">
        <f t="shared" ca="1" si="21"/>
        <v/>
      </c>
      <c r="P6" s="63" t="str">
        <f t="shared" ca="1" si="22"/>
        <v/>
      </c>
      <c r="Q6" s="64" t="str">
        <f t="shared" ca="1" si="10"/>
        <v/>
      </c>
      <c r="R6" s="63" t="str">
        <f t="shared" ca="1" si="23"/>
        <v/>
      </c>
      <c r="T6" t="str">
        <f t="shared" ca="1" si="12"/>
        <v/>
      </c>
      <c r="U6" t="str">
        <f t="shared" ca="1" si="13"/>
        <v/>
      </c>
      <c r="V6" t="str">
        <f t="shared" ca="1" si="14"/>
        <v/>
      </c>
      <c r="W6" t="e">
        <f t="shared" ca="1" si="24"/>
        <v>#VALUE!</v>
      </c>
    </row>
    <row r="7" spans="2:23" x14ac:dyDescent="0.25">
      <c r="B7" s="1">
        <f t="shared" si="0"/>
        <v>1</v>
      </c>
      <c r="C7" s="1">
        <v>6</v>
      </c>
      <c r="D7" s="63" t="str">
        <f t="shared" ca="1" si="1"/>
        <v/>
      </c>
      <c r="E7" s="64" t="str">
        <f t="shared" ca="1" si="15"/>
        <v/>
      </c>
      <c r="F7" s="63" t="str">
        <f t="shared" ca="1" si="3"/>
        <v/>
      </c>
      <c r="G7" s="63" t="str">
        <f t="shared" ca="1" si="16"/>
        <v/>
      </c>
      <c r="H7" s="63" t="str">
        <f t="shared" ca="1" si="17"/>
        <v/>
      </c>
      <c r="I7" s="63" t="str">
        <f t="shared" ca="1" si="6"/>
        <v/>
      </c>
      <c r="J7" s="63" t="str">
        <f t="shared" ca="1" si="7"/>
        <v/>
      </c>
      <c r="K7" s="63" t="str">
        <f t="shared" ca="1" si="8"/>
        <v/>
      </c>
      <c r="L7" s="63" t="str">
        <f t="shared" ca="1" si="18"/>
        <v/>
      </c>
      <c r="M7" s="63" t="str">
        <f t="shared" ca="1" si="19"/>
        <v/>
      </c>
      <c r="N7" s="63" t="str">
        <f t="shared" ca="1" si="20"/>
        <v/>
      </c>
      <c r="O7" s="64" t="str">
        <f t="shared" ca="1" si="21"/>
        <v/>
      </c>
      <c r="P7" s="63" t="str">
        <f t="shared" ca="1" si="22"/>
        <v/>
      </c>
      <c r="Q7" s="64" t="str">
        <f t="shared" ca="1" si="10"/>
        <v/>
      </c>
      <c r="R7" s="63" t="str">
        <f t="shared" ca="1" si="23"/>
        <v/>
      </c>
      <c r="T7" t="str">
        <f t="shared" ca="1" si="12"/>
        <v/>
      </c>
      <c r="U7" t="str">
        <f t="shared" ca="1" si="13"/>
        <v/>
      </c>
      <c r="V7" t="str">
        <f t="shared" ca="1" si="14"/>
        <v/>
      </c>
      <c r="W7" t="e">
        <f t="shared" ca="1" si="24"/>
        <v>#VALUE!</v>
      </c>
    </row>
    <row r="8" spans="2:23" x14ac:dyDescent="0.25">
      <c r="B8" s="1">
        <f t="shared" si="0"/>
        <v>1</v>
      </c>
      <c r="C8" s="1">
        <v>7</v>
      </c>
      <c r="D8" s="63" t="str">
        <f t="shared" ca="1" si="1"/>
        <v/>
      </c>
      <c r="E8" s="64" t="str">
        <f t="shared" ca="1" si="15"/>
        <v/>
      </c>
      <c r="F8" s="63" t="str">
        <f t="shared" ca="1" si="3"/>
        <v/>
      </c>
      <c r="G8" s="63" t="str">
        <f t="shared" ca="1" si="16"/>
        <v/>
      </c>
      <c r="H8" s="63" t="str">
        <f t="shared" ca="1" si="17"/>
        <v/>
      </c>
      <c r="I8" s="63" t="str">
        <f t="shared" ca="1" si="6"/>
        <v/>
      </c>
      <c r="J8" s="63" t="str">
        <f t="shared" ca="1" si="7"/>
        <v/>
      </c>
      <c r="K8" s="63" t="str">
        <f t="shared" ca="1" si="8"/>
        <v/>
      </c>
      <c r="L8" s="63" t="str">
        <f t="shared" ca="1" si="18"/>
        <v/>
      </c>
      <c r="M8" s="63" t="str">
        <f t="shared" ca="1" si="19"/>
        <v/>
      </c>
      <c r="N8" s="63" t="str">
        <f t="shared" ca="1" si="20"/>
        <v/>
      </c>
      <c r="O8" s="64" t="str">
        <f t="shared" ca="1" si="21"/>
        <v/>
      </c>
      <c r="P8" s="63" t="str">
        <f t="shared" ca="1" si="22"/>
        <v/>
      </c>
      <c r="Q8" s="64" t="str">
        <f t="shared" ca="1" si="10"/>
        <v/>
      </c>
      <c r="R8" s="63" t="str">
        <f t="shared" ca="1" si="23"/>
        <v/>
      </c>
      <c r="T8" t="str">
        <f t="shared" ca="1" si="12"/>
        <v/>
      </c>
      <c r="U8" t="str">
        <f t="shared" ca="1" si="13"/>
        <v/>
      </c>
      <c r="V8" t="str">
        <f t="shared" ca="1" si="14"/>
        <v/>
      </c>
      <c r="W8" t="e">
        <f t="shared" ca="1" si="24"/>
        <v>#VALUE!</v>
      </c>
    </row>
    <row r="9" spans="2:23" x14ac:dyDescent="0.25">
      <c r="B9" s="1">
        <f t="shared" si="0"/>
        <v>1</v>
      </c>
      <c r="C9" s="1">
        <v>8</v>
      </c>
      <c r="D9" s="63" t="str">
        <f t="shared" ca="1" si="1"/>
        <v/>
      </c>
      <c r="E9" s="64" t="str">
        <f t="shared" ca="1" si="15"/>
        <v/>
      </c>
      <c r="F9" s="63" t="str">
        <f t="shared" ca="1" si="3"/>
        <v/>
      </c>
      <c r="G9" s="63" t="str">
        <f t="shared" ca="1" si="16"/>
        <v/>
      </c>
      <c r="H9" s="63" t="str">
        <f t="shared" ca="1" si="17"/>
        <v/>
      </c>
      <c r="I9" s="63" t="str">
        <f t="shared" ca="1" si="6"/>
        <v/>
      </c>
      <c r="J9" s="63" t="str">
        <f t="shared" ca="1" si="7"/>
        <v/>
      </c>
      <c r="K9" s="63" t="str">
        <f t="shared" ca="1" si="8"/>
        <v/>
      </c>
      <c r="L9" s="63" t="str">
        <f t="shared" ca="1" si="18"/>
        <v/>
      </c>
      <c r="M9" s="63" t="str">
        <f t="shared" ca="1" si="19"/>
        <v/>
      </c>
      <c r="N9" s="63" t="str">
        <f t="shared" ca="1" si="20"/>
        <v/>
      </c>
      <c r="O9" s="64" t="str">
        <f t="shared" ca="1" si="21"/>
        <v/>
      </c>
      <c r="P9" s="63" t="str">
        <f t="shared" ca="1" si="22"/>
        <v/>
      </c>
      <c r="Q9" s="64" t="str">
        <f t="shared" ca="1" si="10"/>
        <v/>
      </c>
      <c r="R9" s="63" t="str">
        <f t="shared" ca="1" si="23"/>
        <v/>
      </c>
      <c r="T9" t="str">
        <f t="shared" ca="1" si="12"/>
        <v/>
      </c>
      <c r="U9" t="str">
        <f t="shared" ca="1" si="13"/>
        <v/>
      </c>
      <c r="V9" t="str">
        <f t="shared" ca="1" si="14"/>
        <v/>
      </c>
      <c r="W9" t="e">
        <f t="shared" ca="1" si="24"/>
        <v>#VALUE!</v>
      </c>
    </row>
    <row r="10" spans="2:23" x14ac:dyDescent="0.25">
      <c r="B10" s="1">
        <f t="shared" si="0"/>
        <v>1</v>
      </c>
      <c r="C10" s="1">
        <v>9</v>
      </c>
      <c r="D10" s="63" t="str">
        <f t="shared" ca="1" si="1"/>
        <v/>
      </c>
      <c r="E10" s="64" t="str">
        <f t="shared" ca="1" si="15"/>
        <v/>
      </c>
      <c r="F10" s="63" t="str">
        <f t="shared" ca="1" si="3"/>
        <v/>
      </c>
      <c r="G10" s="63" t="str">
        <f t="shared" ca="1" si="16"/>
        <v/>
      </c>
      <c r="H10" s="63" t="str">
        <f t="shared" ca="1" si="17"/>
        <v/>
      </c>
      <c r="I10" s="63" t="str">
        <f t="shared" ca="1" si="6"/>
        <v/>
      </c>
      <c r="J10" s="63" t="str">
        <f t="shared" ca="1" si="7"/>
        <v/>
      </c>
      <c r="K10" s="63" t="str">
        <f t="shared" ca="1" si="8"/>
        <v/>
      </c>
      <c r="L10" s="63" t="str">
        <f t="shared" ca="1" si="18"/>
        <v/>
      </c>
      <c r="M10" s="63" t="str">
        <f t="shared" ca="1" si="19"/>
        <v/>
      </c>
      <c r="N10" s="63" t="str">
        <f t="shared" ca="1" si="20"/>
        <v/>
      </c>
      <c r="O10" s="64" t="str">
        <f t="shared" ca="1" si="21"/>
        <v/>
      </c>
      <c r="P10" s="63" t="str">
        <f t="shared" ca="1" si="22"/>
        <v/>
      </c>
      <c r="Q10" s="64" t="str">
        <f t="shared" ca="1" si="10"/>
        <v/>
      </c>
      <c r="R10" s="63" t="str">
        <f t="shared" ca="1" si="23"/>
        <v/>
      </c>
      <c r="T10" t="str">
        <f t="shared" ca="1" si="12"/>
        <v/>
      </c>
      <c r="U10" t="str">
        <f t="shared" ca="1" si="13"/>
        <v/>
      </c>
      <c r="V10" t="str">
        <f t="shared" ca="1" si="14"/>
        <v/>
      </c>
      <c r="W10" t="e">
        <f t="shared" ca="1" si="24"/>
        <v>#VALUE!</v>
      </c>
    </row>
    <row r="11" spans="2:23" x14ac:dyDescent="0.25">
      <c r="B11" s="1">
        <f t="shared" si="0"/>
        <v>2</v>
      </c>
      <c r="C11" s="1">
        <f>C2</f>
        <v>1</v>
      </c>
      <c r="D11" s="63" t="str">
        <f t="shared" ca="1" si="1"/>
        <v/>
      </c>
      <c r="E11" s="64" t="str">
        <f t="shared" ca="1" si="15"/>
        <v/>
      </c>
      <c r="F11" s="63" t="str">
        <f t="shared" ca="1" si="3"/>
        <v/>
      </c>
      <c r="G11" s="63" t="str">
        <f t="shared" ca="1" si="16"/>
        <v/>
      </c>
      <c r="H11" s="63" t="str">
        <f t="shared" ca="1" si="17"/>
        <v/>
      </c>
      <c r="I11" s="63" t="str">
        <f t="shared" ca="1" si="6"/>
        <v/>
      </c>
      <c r="J11" s="63" t="str">
        <f t="shared" ca="1" si="7"/>
        <v/>
      </c>
      <c r="K11" s="63" t="str">
        <f t="shared" ca="1" si="8"/>
        <v/>
      </c>
      <c r="L11" s="63" t="str">
        <f t="shared" ca="1" si="18"/>
        <v/>
      </c>
      <c r="M11" s="63" t="str">
        <f t="shared" ca="1" si="19"/>
        <v/>
      </c>
      <c r="N11" s="63" t="str">
        <f t="shared" ca="1" si="20"/>
        <v/>
      </c>
      <c r="O11" s="64" t="str">
        <f t="shared" ca="1" si="21"/>
        <v/>
      </c>
      <c r="P11" s="63" t="str">
        <f t="shared" ca="1" si="22"/>
        <v/>
      </c>
      <c r="Q11" s="64" t="str">
        <f t="shared" ca="1" si="10"/>
        <v/>
      </c>
      <c r="R11" s="63" t="str">
        <f t="shared" ca="1" si="23"/>
        <v/>
      </c>
      <c r="T11" t="str">
        <f t="shared" ca="1" si="12"/>
        <v/>
      </c>
      <c r="U11" t="str">
        <f t="shared" ca="1" si="13"/>
        <v/>
      </c>
      <c r="V11" t="str">
        <f t="shared" ca="1" si="14"/>
        <v/>
      </c>
      <c r="W11" t="e">
        <f t="shared" ca="1" si="24"/>
        <v>#VALUE!</v>
      </c>
    </row>
    <row r="12" spans="2:23" x14ac:dyDescent="0.25">
      <c r="B12" s="1">
        <f t="shared" si="0"/>
        <v>2</v>
      </c>
      <c r="C12" s="1">
        <f t="shared" ref="C12:C75" si="25">C3</f>
        <v>2</v>
      </c>
      <c r="D12" s="63" t="str">
        <f t="shared" ca="1" si="1"/>
        <v/>
      </c>
      <c r="E12" s="64" t="str">
        <f t="shared" ca="1" si="15"/>
        <v/>
      </c>
      <c r="F12" s="63" t="str">
        <f t="shared" ca="1" si="3"/>
        <v/>
      </c>
      <c r="G12" s="63" t="str">
        <f t="shared" ca="1" si="16"/>
        <v/>
      </c>
      <c r="H12" s="63" t="str">
        <f t="shared" ca="1" si="17"/>
        <v/>
      </c>
      <c r="I12" s="63" t="str">
        <f t="shared" ca="1" si="6"/>
        <v/>
      </c>
      <c r="J12" s="63" t="str">
        <f t="shared" ca="1" si="7"/>
        <v/>
      </c>
      <c r="K12" s="63" t="str">
        <f t="shared" ca="1" si="8"/>
        <v/>
      </c>
      <c r="L12" s="63" t="str">
        <f t="shared" ca="1" si="18"/>
        <v/>
      </c>
      <c r="M12" s="63" t="str">
        <f t="shared" ca="1" si="19"/>
        <v/>
      </c>
      <c r="N12" s="63" t="str">
        <f t="shared" ca="1" si="20"/>
        <v/>
      </c>
      <c r="O12" s="64" t="str">
        <f t="shared" ca="1" si="21"/>
        <v/>
      </c>
      <c r="P12" s="63" t="str">
        <f t="shared" ca="1" si="22"/>
        <v/>
      </c>
      <c r="Q12" s="64" t="str">
        <f t="shared" ca="1" si="10"/>
        <v/>
      </c>
      <c r="R12" s="63" t="str">
        <f t="shared" ca="1" si="23"/>
        <v/>
      </c>
      <c r="T12" t="str">
        <f t="shared" ca="1" si="12"/>
        <v/>
      </c>
      <c r="U12" t="str">
        <f t="shared" ca="1" si="13"/>
        <v/>
      </c>
      <c r="V12" t="str">
        <f t="shared" ca="1" si="14"/>
        <v/>
      </c>
      <c r="W12" t="e">
        <f t="shared" ca="1" si="24"/>
        <v>#VALUE!</v>
      </c>
    </row>
    <row r="13" spans="2:23" x14ac:dyDescent="0.25">
      <c r="B13" s="1">
        <f t="shared" si="0"/>
        <v>2</v>
      </c>
      <c r="C13" s="1">
        <f t="shared" si="25"/>
        <v>3</v>
      </c>
      <c r="D13" s="63" t="str">
        <f t="shared" ca="1" si="1"/>
        <v/>
      </c>
      <c r="E13" s="64" t="str">
        <f t="shared" ca="1" si="15"/>
        <v/>
      </c>
      <c r="F13" s="63" t="str">
        <f t="shared" ca="1" si="3"/>
        <v/>
      </c>
      <c r="G13" s="63" t="str">
        <f t="shared" ca="1" si="16"/>
        <v/>
      </c>
      <c r="H13" s="63" t="str">
        <f t="shared" ca="1" si="17"/>
        <v/>
      </c>
      <c r="I13" s="63" t="str">
        <f t="shared" ca="1" si="6"/>
        <v/>
      </c>
      <c r="J13" s="63" t="str">
        <f t="shared" ca="1" si="7"/>
        <v/>
      </c>
      <c r="K13" s="63" t="str">
        <f t="shared" ca="1" si="8"/>
        <v/>
      </c>
      <c r="L13" s="63" t="str">
        <f t="shared" ca="1" si="18"/>
        <v/>
      </c>
      <c r="M13" s="63" t="str">
        <f t="shared" ca="1" si="19"/>
        <v/>
      </c>
      <c r="N13" s="63" t="str">
        <f t="shared" ca="1" si="20"/>
        <v/>
      </c>
      <c r="O13" s="64" t="str">
        <f t="shared" ca="1" si="21"/>
        <v/>
      </c>
      <c r="P13" s="63" t="str">
        <f t="shared" ca="1" si="22"/>
        <v/>
      </c>
      <c r="Q13" s="64" t="str">
        <f t="shared" ca="1" si="10"/>
        <v/>
      </c>
      <c r="R13" s="63" t="str">
        <f t="shared" ca="1" si="23"/>
        <v/>
      </c>
      <c r="T13" t="str">
        <f t="shared" ca="1" si="12"/>
        <v/>
      </c>
      <c r="U13" t="str">
        <f t="shared" ca="1" si="13"/>
        <v/>
      </c>
      <c r="V13" t="str">
        <f t="shared" ca="1" si="14"/>
        <v/>
      </c>
      <c r="W13" t="e">
        <f t="shared" ca="1" si="24"/>
        <v>#VALUE!</v>
      </c>
    </row>
    <row r="14" spans="2:23" x14ac:dyDescent="0.25">
      <c r="B14" s="1">
        <f t="shared" si="0"/>
        <v>2</v>
      </c>
      <c r="C14" s="1">
        <f t="shared" si="25"/>
        <v>4</v>
      </c>
      <c r="D14" s="63" t="str">
        <f t="shared" ca="1" si="1"/>
        <v/>
      </c>
      <c r="E14" s="64" t="str">
        <f t="shared" ca="1" si="15"/>
        <v/>
      </c>
      <c r="F14" s="63" t="str">
        <f t="shared" ca="1" si="3"/>
        <v/>
      </c>
      <c r="G14" s="63" t="str">
        <f t="shared" ca="1" si="16"/>
        <v/>
      </c>
      <c r="H14" s="63" t="str">
        <f t="shared" ca="1" si="17"/>
        <v/>
      </c>
      <c r="I14" s="63" t="str">
        <f t="shared" ca="1" si="6"/>
        <v/>
      </c>
      <c r="J14" s="63" t="str">
        <f t="shared" ca="1" si="7"/>
        <v/>
      </c>
      <c r="K14" s="63" t="str">
        <f t="shared" ca="1" si="8"/>
        <v/>
      </c>
      <c r="L14" s="63" t="str">
        <f t="shared" ca="1" si="18"/>
        <v/>
      </c>
      <c r="M14" s="63" t="str">
        <f t="shared" ca="1" si="19"/>
        <v/>
      </c>
      <c r="N14" s="63" t="str">
        <f t="shared" ca="1" si="20"/>
        <v/>
      </c>
      <c r="O14" s="64" t="str">
        <f t="shared" ca="1" si="21"/>
        <v/>
      </c>
      <c r="P14" s="63" t="str">
        <f t="shared" ca="1" si="22"/>
        <v/>
      </c>
      <c r="Q14" s="64" t="str">
        <f t="shared" ca="1" si="10"/>
        <v/>
      </c>
      <c r="R14" s="63" t="str">
        <f t="shared" ca="1" si="23"/>
        <v/>
      </c>
      <c r="T14" t="str">
        <f t="shared" ca="1" si="12"/>
        <v/>
      </c>
      <c r="U14" t="str">
        <f t="shared" ca="1" si="13"/>
        <v/>
      </c>
      <c r="V14" t="str">
        <f t="shared" ca="1" si="14"/>
        <v/>
      </c>
      <c r="W14" t="e">
        <f t="shared" ca="1" si="24"/>
        <v>#VALUE!</v>
      </c>
    </row>
    <row r="15" spans="2:23" x14ac:dyDescent="0.25">
      <c r="B15" s="1">
        <f t="shared" si="0"/>
        <v>2</v>
      </c>
      <c r="C15" s="1">
        <f t="shared" si="25"/>
        <v>5</v>
      </c>
      <c r="D15" s="63" t="str">
        <f t="shared" ca="1" si="1"/>
        <v/>
      </c>
      <c r="E15" s="64" t="str">
        <f t="shared" ca="1" si="15"/>
        <v/>
      </c>
      <c r="F15" s="63" t="str">
        <f t="shared" ca="1" si="3"/>
        <v/>
      </c>
      <c r="G15" s="63" t="str">
        <f t="shared" ca="1" si="16"/>
        <v/>
      </c>
      <c r="H15" s="63" t="str">
        <f t="shared" ca="1" si="17"/>
        <v/>
      </c>
      <c r="I15" s="63" t="str">
        <f t="shared" ca="1" si="6"/>
        <v/>
      </c>
      <c r="J15" s="63" t="str">
        <f t="shared" ca="1" si="7"/>
        <v/>
      </c>
      <c r="K15" s="63" t="str">
        <f t="shared" ca="1" si="8"/>
        <v/>
      </c>
      <c r="L15" s="63" t="str">
        <f t="shared" ca="1" si="18"/>
        <v/>
      </c>
      <c r="M15" s="63" t="str">
        <f t="shared" ca="1" si="19"/>
        <v/>
      </c>
      <c r="N15" s="63" t="str">
        <f t="shared" ca="1" si="20"/>
        <v/>
      </c>
      <c r="O15" s="64" t="str">
        <f t="shared" ca="1" si="21"/>
        <v/>
      </c>
      <c r="P15" s="63" t="str">
        <f t="shared" ca="1" si="22"/>
        <v/>
      </c>
      <c r="Q15" s="64" t="str">
        <f t="shared" ca="1" si="10"/>
        <v/>
      </c>
      <c r="R15" s="63" t="str">
        <f t="shared" ca="1" si="23"/>
        <v/>
      </c>
      <c r="T15" t="str">
        <f t="shared" ca="1" si="12"/>
        <v/>
      </c>
      <c r="U15" t="str">
        <f t="shared" ca="1" si="13"/>
        <v/>
      </c>
      <c r="V15" t="str">
        <f t="shared" ca="1" si="14"/>
        <v/>
      </c>
      <c r="W15" t="e">
        <f t="shared" ca="1" si="24"/>
        <v>#VALUE!</v>
      </c>
    </row>
    <row r="16" spans="2:23" x14ac:dyDescent="0.25">
      <c r="B16" s="1">
        <f t="shared" si="0"/>
        <v>2</v>
      </c>
      <c r="C16" s="1">
        <f t="shared" si="25"/>
        <v>6</v>
      </c>
      <c r="D16" s="63" t="str">
        <f t="shared" ca="1" si="1"/>
        <v/>
      </c>
      <c r="E16" s="64" t="str">
        <f t="shared" ca="1" si="15"/>
        <v/>
      </c>
      <c r="F16" s="63" t="str">
        <f t="shared" ca="1" si="3"/>
        <v/>
      </c>
      <c r="G16" s="63" t="str">
        <f t="shared" ca="1" si="16"/>
        <v/>
      </c>
      <c r="H16" s="63" t="str">
        <f t="shared" ca="1" si="17"/>
        <v/>
      </c>
      <c r="I16" s="63" t="str">
        <f t="shared" ca="1" si="6"/>
        <v/>
      </c>
      <c r="J16" s="63" t="str">
        <f t="shared" ca="1" si="7"/>
        <v/>
      </c>
      <c r="K16" s="63" t="str">
        <f t="shared" ca="1" si="8"/>
        <v/>
      </c>
      <c r="L16" s="63" t="str">
        <f t="shared" ca="1" si="18"/>
        <v/>
      </c>
      <c r="M16" s="63" t="str">
        <f t="shared" ca="1" si="19"/>
        <v/>
      </c>
      <c r="N16" s="63" t="str">
        <f t="shared" ca="1" si="20"/>
        <v/>
      </c>
      <c r="O16" s="64" t="str">
        <f t="shared" ca="1" si="21"/>
        <v/>
      </c>
      <c r="P16" s="63" t="str">
        <f t="shared" ca="1" si="22"/>
        <v/>
      </c>
      <c r="Q16" s="64" t="str">
        <f t="shared" ca="1" si="10"/>
        <v/>
      </c>
      <c r="R16" s="63" t="str">
        <f t="shared" ca="1" si="23"/>
        <v/>
      </c>
      <c r="T16" t="str">
        <f t="shared" ca="1" si="12"/>
        <v/>
      </c>
      <c r="U16" t="str">
        <f t="shared" ca="1" si="13"/>
        <v/>
      </c>
      <c r="V16" t="str">
        <f t="shared" ca="1" si="14"/>
        <v/>
      </c>
      <c r="W16" t="e">
        <f t="shared" ca="1" si="24"/>
        <v>#VALUE!</v>
      </c>
    </row>
    <row r="17" spans="2:23" x14ac:dyDescent="0.25">
      <c r="B17" s="1">
        <f t="shared" si="0"/>
        <v>2</v>
      </c>
      <c r="C17" s="1">
        <f t="shared" si="25"/>
        <v>7</v>
      </c>
      <c r="D17" s="63" t="str">
        <f t="shared" ca="1" si="1"/>
        <v/>
      </c>
      <c r="E17" s="64" t="str">
        <f t="shared" ca="1" si="15"/>
        <v/>
      </c>
      <c r="F17" s="63" t="str">
        <f t="shared" ca="1" si="3"/>
        <v/>
      </c>
      <c r="G17" s="63" t="str">
        <f t="shared" ca="1" si="16"/>
        <v/>
      </c>
      <c r="H17" s="63" t="str">
        <f t="shared" ca="1" si="17"/>
        <v/>
      </c>
      <c r="I17" s="63" t="str">
        <f t="shared" ca="1" si="6"/>
        <v/>
      </c>
      <c r="J17" s="63" t="str">
        <f t="shared" ca="1" si="7"/>
        <v/>
      </c>
      <c r="K17" s="63" t="str">
        <f t="shared" ca="1" si="8"/>
        <v/>
      </c>
      <c r="L17" s="63" t="str">
        <f t="shared" ca="1" si="18"/>
        <v/>
      </c>
      <c r="M17" s="63" t="str">
        <f t="shared" ca="1" si="19"/>
        <v/>
      </c>
      <c r="N17" s="63" t="str">
        <f t="shared" ca="1" si="20"/>
        <v/>
      </c>
      <c r="O17" s="64" t="str">
        <f t="shared" ca="1" si="21"/>
        <v/>
      </c>
      <c r="P17" s="63" t="str">
        <f t="shared" ca="1" si="22"/>
        <v/>
      </c>
      <c r="Q17" s="64" t="str">
        <f t="shared" ca="1" si="10"/>
        <v/>
      </c>
      <c r="R17" s="63" t="str">
        <f t="shared" ca="1" si="23"/>
        <v/>
      </c>
      <c r="T17" t="str">
        <f t="shared" ca="1" si="12"/>
        <v/>
      </c>
      <c r="U17" t="str">
        <f t="shared" ca="1" si="13"/>
        <v/>
      </c>
      <c r="V17" t="str">
        <f t="shared" ca="1" si="14"/>
        <v/>
      </c>
      <c r="W17" t="e">
        <f t="shared" ca="1" si="24"/>
        <v>#VALUE!</v>
      </c>
    </row>
    <row r="18" spans="2:23" x14ac:dyDescent="0.25">
      <c r="B18" s="1">
        <f t="shared" si="0"/>
        <v>2</v>
      </c>
      <c r="C18" s="1">
        <f t="shared" si="25"/>
        <v>8</v>
      </c>
      <c r="D18" s="63" t="str">
        <f t="shared" ca="1" si="1"/>
        <v/>
      </c>
      <c r="E18" s="64" t="str">
        <f t="shared" ca="1" si="15"/>
        <v/>
      </c>
      <c r="F18" s="63" t="str">
        <f t="shared" ca="1" si="3"/>
        <v/>
      </c>
      <c r="G18" s="63" t="str">
        <f t="shared" ca="1" si="16"/>
        <v/>
      </c>
      <c r="H18" s="63" t="str">
        <f t="shared" ca="1" si="17"/>
        <v/>
      </c>
      <c r="I18" s="63" t="str">
        <f t="shared" ca="1" si="6"/>
        <v/>
      </c>
      <c r="J18" s="63" t="str">
        <f t="shared" ca="1" si="7"/>
        <v/>
      </c>
      <c r="K18" s="63" t="str">
        <f t="shared" ca="1" si="8"/>
        <v/>
      </c>
      <c r="L18" s="63" t="str">
        <f t="shared" ca="1" si="18"/>
        <v/>
      </c>
      <c r="M18" s="63" t="str">
        <f t="shared" ca="1" si="19"/>
        <v/>
      </c>
      <c r="N18" s="63" t="str">
        <f t="shared" ca="1" si="20"/>
        <v/>
      </c>
      <c r="O18" s="64" t="str">
        <f t="shared" ca="1" si="21"/>
        <v/>
      </c>
      <c r="P18" s="63" t="str">
        <f t="shared" ca="1" si="22"/>
        <v/>
      </c>
      <c r="Q18" s="64" t="str">
        <f t="shared" ca="1" si="10"/>
        <v/>
      </c>
      <c r="R18" s="63" t="str">
        <f t="shared" ca="1" si="23"/>
        <v/>
      </c>
      <c r="T18" t="str">
        <f t="shared" ca="1" si="12"/>
        <v/>
      </c>
      <c r="U18" t="str">
        <f t="shared" ca="1" si="13"/>
        <v/>
      </c>
      <c r="V18" t="str">
        <f t="shared" ca="1" si="14"/>
        <v/>
      </c>
      <c r="W18" t="e">
        <f t="shared" ca="1" si="24"/>
        <v>#VALUE!</v>
      </c>
    </row>
    <row r="19" spans="2:23" x14ac:dyDescent="0.25">
      <c r="B19" s="1">
        <f t="shared" si="0"/>
        <v>2</v>
      </c>
      <c r="C19" s="1">
        <f t="shared" si="25"/>
        <v>9</v>
      </c>
      <c r="D19" s="63" t="str">
        <f t="shared" ca="1" si="1"/>
        <v/>
      </c>
      <c r="E19" s="64" t="str">
        <f t="shared" ca="1" si="15"/>
        <v/>
      </c>
      <c r="F19" s="63" t="str">
        <f t="shared" ca="1" si="3"/>
        <v/>
      </c>
      <c r="G19" s="63" t="str">
        <f t="shared" ca="1" si="16"/>
        <v/>
      </c>
      <c r="H19" s="63" t="str">
        <f t="shared" ca="1" si="17"/>
        <v/>
      </c>
      <c r="I19" s="63" t="str">
        <f t="shared" ca="1" si="6"/>
        <v/>
      </c>
      <c r="J19" s="63" t="str">
        <f t="shared" ca="1" si="7"/>
        <v/>
      </c>
      <c r="K19" s="63" t="str">
        <f t="shared" ca="1" si="8"/>
        <v/>
      </c>
      <c r="L19" s="63" t="str">
        <f t="shared" ca="1" si="18"/>
        <v/>
      </c>
      <c r="M19" s="63" t="str">
        <f t="shared" ca="1" si="19"/>
        <v/>
      </c>
      <c r="N19" s="63" t="str">
        <f t="shared" ca="1" si="20"/>
        <v/>
      </c>
      <c r="O19" s="64" t="str">
        <f t="shared" ca="1" si="21"/>
        <v/>
      </c>
      <c r="P19" s="63" t="str">
        <f t="shared" ca="1" si="22"/>
        <v/>
      </c>
      <c r="Q19" s="64" t="str">
        <f t="shared" ca="1" si="10"/>
        <v/>
      </c>
      <c r="R19" s="63" t="str">
        <f t="shared" ca="1" si="23"/>
        <v/>
      </c>
      <c r="T19" t="str">
        <f t="shared" ca="1" si="12"/>
        <v/>
      </c>
      <c r="U19" t="str">
        <f t="shared" ca="1" si="13"/>
        <v/>
      </c>
      <c r="V19" t="str">
        <f t="shared" ca="1" si="14"/>
        <v/>
      </c>
      <c r="W19" t="e">
        <f t="shared" ca="1" si="24"/>
        <v>#VALUE!</v>
      </c>
    </row>
    <row r="20" spans="2:23" x14ac:dyDescent="0.25">
      <c r="B20" s="1">
        <f t="shared" si="0"/>
        <v>3</v>
      </c>
      <c r="C20" s="1">
        <f t="shared" si="25"/>
        <v>1</v>
      </c>
      <c r="D20" s="63" t="str">
        <f t="shared" ca="1" si="1"/>
        <v/>
      </c>
      <c r="E20" s="64" t="str">
        <f t="shared" ca="1" si="15"/>
        <v/>
      </c>
      <c r="F20" s="63" t="str">
        <f t="shared" ca="1" si="3"/>
        <v/>
      </c>
      <c r="G20" s="63" t="str">
        <f t="shared" ca="1" si="16"/>
        <v/>
      </c>
      <c r="H20" s="63" t="str">
        <f t="shared" ca="1" si="17"/>
        <v/>
      </c>
      <c r="I20" s="63" t="str">
        <f t="shared" ca="1" si="6"/>
        <v/>
      </c>
      <c r="J20" s="63" t="str">
        <f t="shared" ca="1" si="7"/>
        <v/>
      </c>
      <c r="K20" s="63" t="str">
        <f t="shared" ca="1" si="8"/>
        <v/>
      </c>
      <c r="L20" s="63" t="str">
        <f t="shared" ca="1" si="18"/>
        <v/>
      </c>
      <c r="M20" s="63" t="str">
        <f t="shared" ca="1" si="19"/>
        <v/>
      </c>
      <c r="N20" s="63" t="str">
        <f t="shared" ca="1" si="20"/>
        <v/>
      </c>
      <c r="O20" s="64" t="str">
        <f t="shared" ca="1" si="21"/>
        <v/>
      </c>
      <c r="P20" s="63" t="str">
        <f t="shared" ca="1" si="22"/>
        <v/>
      </c>
      <c r="Q20" s="64" t="str">
        <f t="shared" ca="1" si="10"/>
        <v/>
      </c>
      <c r="R20" s="63" t="str">
        <f t="shared" ca="1" si="23"/>
        <v/>
      </c>
      <c r="T20" t="str">
        <f t="shared" ca="1" si="12"/>
        <v/>
      </c>
      <c r="U20" t="str">
        <f t="shared" ca="1" si="13"/>
        <v/>
      </c>
      <c r="V20" t="str">
        <f t="shared" ca="1" si="14"/>
        <v/>
      </c>
      <c r="W20" t="e">
        <f t="shared" ca="1" si="24"/>
        <v>#VALUE!</v>
      </c>
    </row>
    <row r="21" spans="2:23" x14ac:dyDescent="0.25">
      <c r="B21" s="1">
        <f t="shared" si="0"/>
        <v>3</v>
      </c>
      <c r="C21" s="1">
        <f t="shared" si="25"/>
        <v>2</v>
      </c>
      <c r="D21" s="63" t="str">
        <f t="shared" ca="1" si="1"/>
        <v/>
      </c>
      <c r="E21" s="64" t="str">
        <f t="shared" ca="1" si="15"/>
        <v/>
      </c>
      <c r="F21" s="63" t="str">
        <f t="shared" ca="1" si="3"/>
        <v/>
      </c>
      <c r="G21" s="63" t="str">
        <f t="shared" ca="1" si="16"/>
        <v/>
      </c>
      <c r="H21" s="63" t="str">
        <f t="shared" ca="1" si="17"/>
        <v/>
      </c>
      <c r="I21" s="63" t="str">
        <f t="shared" ca="1" si="6"/>
        <v/>
      </c>
      <c r="J21" s="63" t="str">
        <f t="shared" ca="1" si="7"/>
        <v/>
      </c>
      <c r="K21" s="63" t="str">
        <f t="shared" ca="1" si="8"/>
        <v/>
      </c>
      <c r="L21" s="63" t="str">
        <f t="shared" ca="1" si="18"/>
        <v/>
      </c>
      <c r="M21" s="63" t="str">
        <f t="shared" ca="1" si="19"/>
        <v/>
      </c>
      <c r="N21" s="63" t="str">
        <f t="shared" ca="1" si="20"/>
        <v/>
      </c>
      <c r="O21" s="64" t="str">
        <f t="shared" ca="1" si="21"/>
        <v/>
      </c>
      <c r="P21" s="63" t="str">
        <f t="shared" ca="1" si="22"/>
        <v/>
      </c>
      <c r="Q21" s="64" t="str">
        <f t="shared" ca="1" si="10"/>
        <v/>
      </c>
      <c r="R21" s="63" t="str">
        <f t="shared" ca="1" si="23"/>
        <v/>
      </c>
      <c r="T21" t="str">
        <f t="shared" ca="1" si="12"/>
        <v/>
      </c>
      <c r="U21" t="str">
        <f t="shared" ca="1" si="13"/>
        <v/>
      </c>
      <c r="V21" t="str">
        <f t="shared" ca="1" si="14"/>
        <v/>
      </c>
      <c r="W21" t="e">
        <f t="shared" ca="1" si="24"/>
        <v>#VALUE!</v>
      </c>
    </row>
    <row r="22" spans="2:23" x14ac:dyDescent="0.25">
      <c r="B22" s="1">
        <f t="shared" si="0"/>
        <v>3</v>
      </c>
      <c r="C22" s="1">
        <f t="shared" si="25"/>
        <v>3</v>
      </c>
      <c r="D22" s="63" t="str">
        <f t="shared" ca="1" si="1"/>
        <v/>
      </c>
      <c r="E22" s="64" t="str">
        <f t="shared" ca="1" si="15"/>
        <v/>
      </c>
      <c r="F22" s="63" t="str">
        <f t="shared" ca="1" si="3"/>
        <v/>
      </c>
      <c r="G22" s="63" t="str">
        <f t="shared" ca="1" si="16"/>
        <v/>
      </c>
      <c r="H22" s="63" t="str">
        <f t="shared" ca="1" si="17"/>
        <v/>
      </c>
      <c r="I22" s="63" t="str">
        <f t="shared" ca="1" si="6"/>
        <v/>
      </c>
      <c r="J22" s="63" t="str">
        <f t="shared" ca="1" si="7"/>
        <v/>
      </c>
      <c r="K22" s="63" t="str">
        <f t="shared" ca="1" si="8"/>
        <v/>
      </c>
      <c r="L22" s="63" t="str">
        <f t="shared" ca="1" si="18"/>
        <v/>
      </c>
      <c r="M22" s="63" t="str">
        <f t="shared" ca="1" si="19"/>
        <v/>
      </c>
      <c r="N22" s="63" t="str">
        <f t="shared" ca="1" si="20"/>
        <v/>
      </c>
      <c r="O22" s="64" t="str">
        <f t="shared" ca="1" si="21"/>
        <v/>
      </c>
      <c r="P22" s="63" t="str">
        <f t="shared" ca="1" si="22"/>
        <v/>
      </c>
      <c r="Q22" s="64" t="str">
        <f t="shared" ca="1" si="10"/>
        <v/>
      </c>
      <c r="R22" s="63" t="str">
        <f t="shared" ca="1" si="23"/>
        <v/>
      </c>
      <c r="T22" t="str">
        <f t="shared" ca="1" si="12"/>
        <v/>
      </c>
      <c r="U22" t="str">
        <f t="shared" ca="1" si="13"/>
        <v/>
      </c>
      <c r="V22" t="str">
        <f t="shared" ca="1" si="14"/>
        <v/>
      </c>
      <c r="W22" t="e">
        <f t="shared" ca="1" si="24"/>
        <v>#VALUE!</v>
      </c>
    </row>
    <row r="23" spans="2:23" x14ac:dyDescent="0.25">
      <c r="B23" s="1">
        <f t="shared" si="0"/>
        <v>3</v>
      </c>
      <c r="C23" s="1">
        <f t="shared" si="25"/>
        <v>4</v>
      </c>
      <c r="D23" s="63" t="str">
        <f t="shared" ca="1" si="1"/>
        <v/>
      </c>
      <c r="E23" s="64" t="str">
        <f t="shared" ca="1" si="15"/>
        <v/>
      </c>
      <c r="F23" s="63" t="str">
        <f t="shared" ca="1" si="3"/>
        <v/>
      </c>
      <c r="G23" s="63" t="str">
        <f t="shared" ca="1" si="16"/>
        <v/>
      </c>
      <c r="H23" s="63" t="str">
        <f t="shared" ca="1" si="17"/>
        <v/>
      </c>
      <c r="I23" s="63" t="str">
        <f t="shared" ca="1" si="6"/>
        <v/>
      </c>
      <c r="J23" s="63" t="str">
        <f t="shared" ca="1" si="7"/>
        <v/>
      </c>
      <c r="K23" s="63" t="str">
        <f t="shared" ca="1" si="8"/>
        <v/>
      </c>
      <c r="L23" s="63" t="str">
        <f t="shared" ca="1" si="18"/>
        <v/>
      </c>
      <c r="M23" s="63" t="str">
        <f t="shared" ca="1" si="19"/>
        <v/>
      </c>
      <c r="N23" s="63" t="str">
        <f t="shared" ca="1" si="20"/>
        <v/>
      </c>
      <c r="O23" s="64" t="str">
        <f t="shared" ca="1" si="21"/>
        <v/>
      </c>
      <c r="P23" s="63" t="str">
        <f t="shared" ca="1" si="22"/>
        <v/>
      </c>
      <c r="Q23" s="64" t="str">
        <f t="shared" ca="1" si="10"/>
        <v/>
      </c>
      <c r="R23" s="63" t="str">
        <f t="shared" ca="1" si="23"/>
        <v/>
      </c>
      <c r="T23" t="str">
        <f t="shared" ca="1" si="12"/>
        <v/>
      </c>
      <c r="U23" t="str">
        <f t="shared" ca="1" si="13"/>
        <v/>
      </c>
      <c r="V23" t="str">
        <f t="shared" ca="1" si="14"/>
        <v/>
      </c>
      <c r="W23" t="e">
        <f t="shared" ca="1" si="24"/>
        <v>#VALUE!</v>
      </c>
    </row>
    <row r="24" spans="2:23" x14ac:dyDescent="0.25">
      <c r="B24" s="1">
        <f t="shared" si="0"/>
        <v>3</v>
      </c>
      <c r="C24" s="1">
        <f t="shared" si="25"/>
        <v>5</v>
      </c>
      <c r="D24" s="63" t="str">
        <f t="shared" ca="1" si="1"/>
        <v/>
      </c>
      <c r="E24" s="64" t="str">
        <f t="shared" ca="1" si="15"/>
        <v/>
      </c>
      <c r="F24" s="63" t="str">
        <f t="shared" ca="1" si="3"/>
        <v/>
      </c>
      <c r="G24" s="63" t="str">
        <f t="shared" ca="1" si="16"/>
        <v/>
      </c>
      <c r="H24" s="63" t="str">
        <f t="shared" ca="1" si="17"/>
        <v/>
      </c>
      <c r="I24" s="63" t="str">
        <f t="shared" ca="1" si="6"/>
        <v/>
      </c>
      <c r="J24" s="63" t="str">
        <f t="shared" ca="1" si="7"/>
        <v/>
      </c>
      <c r="K24" s="63" t="str">
        <f t="shared" ca="1" si="8"/>
        <v/>
      </c>
      <c r="L24" s="63" t="str">
        <f t="shared" ca="1" si="18"/>
        <v/>
      </c>
      <c r="M24" s="63" t="str">
        <f t="shared" ca="1" si="19"/>
        <v/>
      </c>
      <c r="N24" s="63" t="str">
        <f t="shared" ca="1" si="20"/>
        <v/>
      </c>
      <c r="O24" s="64" t="str">
        <f t="shared" ca="1" si="21"/>
        <v/>
      </c>
      <c r="P24" s="63" t="str">
        <f t="shared" ca="1" si="22"/>
        <v/>
      </c>
      <c r="Q24" s="64" t="str">
        <f t="shared" ca="1" si="10"/>
        <v/>
      </c>
      <c r="R24" s="63" t="str">
        <f t="shared" ca="1" si="23"/>
        <v/>
      </c>
      <c r="T24" t="str">
        <f t="shared" ca="1" si="12"/>
        <v/>
      </c>
      <c r="U24" t="str">
        <f t="shared" ca="1" si="13"/>
        <v/>
      </c>
      <c r="V24" t="str">
        <f t="shared" ca="1" si="14"/>
        <v/>
      </c>
      <c r="W24" t="e">
        <f t="shared" ca="1" si="24"/>
        <v>#VALUE!</v>
      </c>
    </row>
    <row r="25" spans="2:23" x14ac:dyDescent="0.25">
      <c r="B25" s="1">
        <f t="shared" si="0"/>
        <v>3</v>
      </c>
      <c r="C25" s="1">
        <f t="shared" si="25"/>
        <v>6</v>
      </c>
      <c r="D25" s="63" t="str">
        <f t="shared" ca="1" si="1"/>
        <v/>
      </c>
      <c r="E25" s="64" t="str">
        <f t="shared" ca="1" si="15"/>
        <v/>
      </c>
      <c r="F25" s="63" t="str">
        <f t="shared" ca="1" si="3"/>
        <v/>
      </c>
      <c r="G25" s="63" t="str">
        <f t="shared" ca="1" si="16"/>
        <v/>
      </c>
      <c r="H25" s="63" t="str">
        <f t="shared" ca="1" si="17"/>
        <v/>
      </c>
      <c r="I25" s="63" t="str">
        <f t="shared" ca="1" si="6"/>
        <v/>
      </c>
      <c r="J25" s="63" t="str">
        <f t="shared" ca="1" si="7"/>
        <v/>
      </c>
      <c r="K25" s="63" t="str">
        <f t="shared" ca="1" si="8"/>
        <v/>
      </c>
      <c r="L25" s="63" t="str">
        <f t="shared" ca="1" si="18"/>
        <v/>
      </c>
      <c r="M25" s="63" t="str">
        <f t="shared" ca="1" si="19"/>
        <v/>
      </c>
      <c r="N25" s="63" t="str">
        <f t="shared" ca="1" si="20"/>
        <v/>
      </c>
      <c r="O25" s="64" t="str">
        <f t="shared" ca="1" si="21"/>
        <v/>
      </c>
      <c r="P25" s="63" t="str">
        <f t="shared" ca="1" si="22"/>
        <v/>
      </c>
      <c r="Q25" s="64" t="str">
        <f t="shared" ca="1" si="10"/>
        <v/>
      </c>
      <c r="R25" s="63" t="str">
        <f t="shared" ca="1" si="23"/>
        <v/>
      </c>
      <c r="T25" t="str">
        <f t="shared" ca="1" si="12"/>
        <v/>
      </c>
      <c r="U25" t="str">
        <f t="shared" ca="1" si="13"/>
        <v/>
      </c>
      <c r="V25" t="str">
        <f t="shared" ca="1" si="14"/>
        <v/>
      </c>
      <c r="W25" t="e">
        <f t="shared" ca="1" si="24"/>
        <v>#VALUE!</v>
      </c>
    </row>
    <row r="26" spans="2:23" x14ac:dyDescent="0.25">
      <c r="B26" s="1">
        <f t="shared" si="0"/>
        <v>3</v>
      </c>
      <c r="C26" s="1">
        <f t="shared" si="25"/>
        <v>7</v>
      </c>
      <c r="D26" s="63" t="str">
        <f t="shared" ca="1" si="1"/>
        <v/>
      </c>
      <c r="E26" s="64" t="str">
        <f t="shared" ca="1" si="15"/>
        <v/>
      </c>
      <c r="F26" s="63" t="str">
        <f t="shared" ca="1" si="3"/>
        <v/>
      </c>
      <c r="G26" s="63" t="str">
        <f t="shared" ca="1" si="16"/>
        <v/>
      </c>
      <c r="H26" s="63" t="str">
        <f t="shared" ca="1" si="17"/>
        <v/>
      </c>
      <c r="I26" s="63" t="str">
        <f t="shared" ca="1" si="6"/>
        <v/>
      </c>
      <c r="J26" s="63" t="str">
        <f t="shared" ca="1" si="7"/>
        <v/>
      </c>
      <c r="K26" s="63" t="str">
        <f t="shared" ca="1" si="8"/>
        <v/>
      </c>
      <c r="L26" s="63" t="str">
        <f t="shared" ca="1" si="18"/>
        <v/>
      </c>
      <c r="M26" s="63" t="str">
        <f t="shared" ca="1" si="19"/>
        <v/>
      </c>
      <c r="N26" s="63" t="str">
        <f t="shared" ca="1" si="20"/>
        <v/>
      </c>
      <c r="O26" s="64" t="str">
        <f t="shared" ca="1" si="21"/>
        <v/>
      </c>
      <c r="P26" s="63" t="str">
        <f t="shared" ca="1" si="22"/>
        <v/>
      </c>
      <c r="Q26" s="64" t="str">
        <f t="shared" ca="1" si="10"/>
        <v/>
      </c>
      <c r="R26" s="63" t="str">
        <f t="shared" ca="1" si="23"/>
        <v/>
      </c>
      <c r="T26" t="str">
        <f t="shared" ca="1" si="12"/>
        <v/>
      </c>
      <c r="U26" t="str">
        <f t="shared" ca="1" si="13"/>
        <v/>
      </c>
      <c r="V26" t="str">
        <f t="shared" ca="1" si="14"/>
        <v/>
      </c>
      <c r="W26" t="e">
        <f t="shared" ca="1" si="24"/>
        <v>#VALUE!</v>
      </c>
    </row>
    <row r="27" spans="2:23" x14ac:dyDescent="0.25">
      <c r="B27" s="1">
        <f t="shared" si="0"/>
        <v>3</v>
      </c>
      <c r="C27" s="1">
        <f t="shared" si="25"/>
        <v>8</v>
      </c>
      <c r="D27" s="63" t="str">
        <f t="shared" ca="1" si="1"/>
        <v/>
      </c>
      <c r="E27" s="64" t="str">
        <f t="shared" ca="1" si="15"/>
        <v/>
      </c>
      <c r="F27" s="63" t="str">
        <f t="shared" ca="1" si="3"/>
        <v/>
      </c>
      <c r="G27" s="63" t="str">
        <f t="shared" ca="1" si="16"/>
        <v/>
      </c>
      <c r="H27" s="63" t="str">
        <f t="shared" ca="1" si="17"/>
        <v/>
      </c>
      <c r="I27" s="63" t="str">
        <f t="shared" ca="1" si="6"/>
        <v/>
      </c>
      <c r="J27" s="63" t="str">
        <f t="shared" ca="1" si="7"/>
        <v/>
      </c>
      <c r="K27" s="63" t="str">
        <f t="shared" ca="1" si="8"/>
        <v/>
      </c>
      <c r="L27" s="63" t="str">
        <f t="shared" ca="1" si="18"/>
        <v/>
      </c>
      <c r="M27" s="63" t="str">
        <f t="shared" ca="1" si="19"/>
        <v/>
      </c>
      <c r="N27" s="63" t="str">
        <f t="shared" ca="1" si="20"/>
        <v/>
      </c>
      <c r="O27" s="64" t="str">
        <f t="shared" ca="1" si="21"/>
        <v/>
      </c>
      <c r="P27" s="63" t="str">
        <f t="shared" ca="1" si="22"/>
        <v/>
      </c>
      <c r="Q27" s="64" t="str">
        <f t="shared" ca="1" si="10"/>
        <v/>
      </c>
      <c r="R27" s="63" t="str">
        <f t="shared" ca="1" si="23"/>
        <v/>
      </c>
      <c r="T27" t="str">
        <f t="shared" ca="1" si="12"/>
        <v/>
      </c>
      <c r="U27" t="str">
        <f t="shared" ca="1" si="13"/>
        <v/>
      </c>
      <c r="V27" t="str">
        <f t="shared" ca="1" si="14"/>
        <v/>
      </c>
      <c r="W27" t="e">
        <f t="shared" ca="1" si="24"/>
        <v>#VALUE!</v>
      </c>
    </row>
    <row r="28" spans="2:23" x14ac:dyDescent="0.25">
      <c r="B28" s="1">
        <f t="shared" si="0"/>
        <v>3</v>
      </c>
      <c r="C28" s="1">
        <f t="shared" si="25"/>
        <v>9</v>
      </c>
      <c r="D28" s="63" t="str">
        <f t="shared" ca="1" si="1"/>
        <v/>
      </c>
      <c r="E28" s="64" t="str">
        <f t="shared" ca="1" si="15"/>
        <v/>
      </c>
      <c r="F28" s="63" t="str">
        <f t="shared" ca="1" si="3"/>
        <v/>
      </c>
      <c r="G28" s="63" t="str">
        <f t="shared" ca="1" si="16"/>
        <v/>
      </c>
      <c r="H28" s="63" t="str">
        <f t="shared" ca="1" si="17"/>
        <v/>
      </c>
      <c r="I28" s="63" t="str">
        <f t="shared" ca="1" si="6"/>
        <v/>
      </c>
      <c r="J28" s="63" t="str">
        <f t="shared" ca="1" si="7"/>
        <v/>
      </c>
      <c r="K28" s="63" t="str">
        <f t="shared" ca="1" si="8"/>
        <v/>
      </c>
      <c r="L28" s="63" t="str">
        <f t="shared" ca="1" si="18"/>
        <v/>
      </c>
      <c r="M28" s="63" t="str">
        <f t="shared" ca="1" si="19"/>
        <v/>
      </c>
      <c r="N28" s="63" t="str">
        <f t="shared" ca="1" si="20"/>
        <v/>
      </c>
      <c r="O28" s="64" t="str">
        <f t="shared" ca="1" si="21"/>
        <v/>
      </c>
      <c r="P28" s="63" t="str">
        <f t="shared" ca="1" si="22"/>
        <v/>
      </c>
      <c r="Q28" s="64" t="str">
        <f t="shared" ca="1" si="10"/>
        <v/>
      </c>
      <c r="R28" s="63" t="str">
        <f t="shared" ca="1" si="23"/>
        <v/>
      </c>
      <c r="T28" t="str">
        <f t="shared" ca="1" si="12"/>
        <v/>
      </c>
      <c r="U28" t="str">
        <f t="shared" ca="1" si="13"/>
        <v/>
      </c>
      <c r="V28" t="str">
        <f t="shared" ca="1" si="14"/>
        <v/>
      </c>
      <c r="W28" t="e">
        <f t="shared" ca="1" si="24"/>
        <v>#VALUE!</v>
      </c>
    </row>
    <row r="29" spans="2:23" x14ac:dyDescent="0.25">
      <c r="B29" s="1">
        <f t="shared" si="0"/>
        <v>4</v>
      </c>
      <c r="C29" s="1">
        <f t="shared" si="25"/>
        <v>1</v>
      </c>
      <c r="D29" s="63" t="str">
        <f t="shared" ca="1" si="1"/>
        <v/>
      </c>
      <c r="E29" s="64" t="str">
        <f t="shared" ca="1" si="15"/>
        <v/>
      </c>
      <c r="F29" s="63" t="str">
        <f t="shared" ca="1" si="3"/>
        <v/>
      </c>
      <c r="G29" s="63" t="str">
        <f t="shared" ca="1" si="16"/>
        <v/>
      </c>
      <c r="H29" s="63" t="str">
        <f t="shared" ca="1" si="17"/>
        <v/>
      </c>
      <c r="I29" s="63" t="str">
        <f t="shared" ca="1" si="6"/>
        <v/>
      </c>
      <c r="J29" s="63" t="str">
        <f t="shared" ca="1" si="7"/>
        <v/>
      </c>
      <c r="K29" s="63" t="str">
        <f t="shared" ca="1" si="8"/>
        <v/>
      </c>
      <c r="L29" s="63" t="str">
        <f t="shared" ca="1" si="18"/>
        <v/>
      </c>
      <c r="M29" s="63" t="str">
        <f t="shared" ca="1" si="19"/>
        <v/>
      </c>
      <c r="N29" s="63" t="str">
        <f t="shared" ca="1" si="20"/>
        <v/>
      </c>
      <c r="O29" s="64" t="str">
        <f t="shared" ca="1" si="21"/>
        <v/>
      </c>
      <c r="P29" s="63" t="str">
        <f t="shared" ca="1" si="22"/>
        <v/>
      </c>
      <c r="Q29" s="64" t="str">
        <f t="shared" ca="1" si="10"/>
        <v/>
      </c>
      <c r="R29" s="63" t="str">
        <f t="shared" ca="1" si="23"/>
        <v/>
      </c>
      <c r="T29" t="str">
        <f t="shared" ca="1" si="12"/>
        <v/>
      </c>
      <c r="U29" t="str">
        <f t="shared" ca="1" si="13"/>
        <v/>
      </c>
      <c r="V29" t="str">
        <f t="shared" ca="1" si="14"/>
        <v/>
      </c>
      <c r="W29" t="e">
        <f t="shared" ca="1" si="24"/>
        <v>#VALUE!</v>
      </c>
    </row>
    <row r="30" spans="2:23" x14ac:dyDescent="0.25">
      <c r="B30" s="1">
        <f t="shared" si="0"/>
        <v>4</v>
      </c>
      <c r="C30" s="1">
        <f t="shared" si="25"/>
        <v>2</v>
      </c>
      <c r="D30" s="63" t="str">
        <f t="shared" ca="1" si="1"/>
        <v/>
      </c>
      <c r="E30" s="64" t="str">
        <f t="shared" ca="1" si="15"/>
        <v/>
      </c>
      <c r="F30" s="63" t="str">
        <f t="shared" ca="1" si="3"/>
        <v/>
      </c>
      <c r="G30" s="63" t="str">
        <f t="shared" ca="1" si="16"/>
        <v/>
      </c>
      <c r="H30" s="63" t="str">
        <f t="shared" ca="1" si="17"/>
        <v/>
      </c>
      <c r="I30" s="63" t="str">
        <f t="shared" ca="1" si="6"/>
        <v/>
      </c>
      <c r="J30" s="63" t="str">
        <f t="shared" ca="1" si="7"/>
        <v/>
      </c>
      <c r="K30" s="63" t="str">
        <f t="shared" ca="1" si="8"/>
        <v/>
      </c>
      <c r="L30" s="63" t="str">
        <f t="shared" ca="1" si="18"/>
        <v/>
      </c>
      <c r="M30" s="63" t="str">
        <f t="shared" ca="1" si="19"/>
        <v/>
      </c>
      <c r="N30" s="63" t="str">
        <f t="shared" ca="1" si="20"/>
        <v/>
      </c>
      <c r="O30" s="64" t="str">
        <f t="shared" ca="1" si="21"/>
        <v/>
      </c>
      <c r="P30" s="63" t="str">
        <f t="shared" ca="1" si="22"/>
        <v/>
      </c>
      <c r="Q30" s="64" t="str">
        <f t="shared" ca="1" si="10"/>
        <v/>
      </c>
      <c r="R30" s="63" t="str">
        <f t="shared" ca="1" si="23"/>
        <v/>
      </c>
      <c r="T30" t="str">
        <f t="shared" ca="1" si="12"/>
        <v/>
      </c>
      <c r="U30" t="str">
        <f t="shared" ca="1" si="13"/>
        <v/>
      </c>
      <c r="V30" t="str">
        <f t="shared" ca="1" si="14"/>
        <v/>
      </c>
      <c r="W30" t="e">
        <f t="shared" ca="1" si="24"/>
        <v>#VALUE!</v>
      </c>
    </row>
    <row r="31" spans="2:23" x14ac:dyDescent="0.25">
      <c r="B31" s="1">
        <f t="shared" si="0"/>
        <v>4</v>
      </c>
      <c r="C31" s="1">
        <f t="shared" si="25"/>
        <v>3</v>
      </c>
      <c r="D31" s="63" t="str">
        <f t="shared" ca="1" si="1"/>
        <v/>
      </c>
      <c r="E31" s="64" t="str">
        <f t="shared" ca="1" si="15"/>
        <v/>
      </c>
      <c r="F31" s="63" t="str">
        <f t="shared" ca="1" si="3"/>
        <v/>
      </c>
      <c r="G31" s="63" t="str">
        <f t="shared" ca="1" si="16"/>
        <v/>
      </c>
      <c r="H31" s="63" t="str">
        <f t="shared" ca="1" si="17"/>
        <v/>
      </c>
      <c r="I31" s="63" t="str">
        <f t="shared" ca="1" si="6"/>
        <v/>
      </c>
      <c r="J31" s="63" t="str">
        <f t="shared" ca="1" si="7"/>
        <v/>
      </c>
      <c r="K31" s="63" t="str">
        <f t="shared" ca="1" si="8"/>
        <v/>
      </c>
      <c r="L31" s="63" t="str">
        <f t="shared" ca="1" si="18"/>
        <v/>
      </c>
      <c r="M31" s="63" t="str">
        <f t="shared" ca="1" si="19"/>
        <v/>
      </c>
      <c r="N31" s="63" t="str">
        <f t="shared" ca="1" si="20"/>
        <v/>
      </c>
      <c r="O31" s="64" t="str">
        <f t="shared" ca="1" si="21"/>
        <v/>
      </c>
      <c r="P31" s="63" t="str">
        <f t="shared" ca="1" si="22"/>
        <v/>
      </c>
      <c r="Q31" s="64" t="str">
        <f t="shared" ca="1" si="10"/>
        <v/>
      </c>
      <c r="R31" s="63" t="str">
        <f t="shared" ca="1" si="23"/>
        <v/>
      </c>
      <c r="T31" t="str">
        <f t="shared" ca="1" si="12"/>
        <v/>
      </c>
      <c r="U31" t="str">
        <f t="shared" ca="1" si="13"/>
        <v/>
      </c>
      <c r="V31" t="str">
        <f t="shared" ca="1" si="14"/>
        <v/>
      </c>
      <c r="W31" t="e">
        <f t="shared" ca="1" si="24"/>
        <v>#VALUE!</v>
      </c>
    </row>
    <row r="32" spans="2:23" x14ac:dyDescent="0.25">
      <c r="B32" s="1">
        <f t="shared" si="0"/>
        <v>4</v>
      </c>
      <c r="C32" s="1">
        <f t="shared" si="25"/>
        <v>4</v>
      </c>
      <c r="D32" s="63" t="str">
        <f t="shared" ca="1" si="1"/>
        <v/>
      </c>
      <c r="E32" s="64" t="str">
        <f t="shared" ca="1" si="15"/>
        <v/>
      </c>
      <c r="F32" s="63" t="str">
        <f t="shared" ca="1" si="3"/>
        <v/>
      </c>
      <c r="G32" s="63" t="str">
        <f t="shared" ca="1" si="16"/>
        <v/>
      </c>
      <c r="H32" s="63" t="str">
        <f t="shared" ca="1" si="17"/>
        <v/>
      </c>
      <c r="I32" s="63" t="str">
        <f t="shared" ca="1" si="6"/>
        <v/>
      </c>
      <c r="J32" s="63" t="str">
        <f t="shared" ca="1" si="7"/>
        <v/>
      </c>
      <c r="K32" s="63" t="str">
        <f t="shared" ca="1" si="8"/>
        <v/>
      </c>
      <c r="L32" s="63" t="str">
        <f t="shared" ca="1" si="18"/>
        <v/>
      </c>
      <c r="M32" s="63" t="str">
        <f t="shared" ca="1" si="19"/>
        <v/>
      </c>
      <c r="N32" s="63" t="str">
        <f t="shared" ca="1" si="20"/>
        <v/>
      </c>
      <c r="O32" s="64" t="str">
        <f t="shared" ca="1" si="21"/>
        <v/>
      </c>
      <c r="P32" s="63" t="str">
        <f t="shared" ca="1" si="22"/>
        <v/>
      </c>
      <c r="Q32" s="64" t="str">
        <f t="shared" ca="1" si="10"/>
        <v/>
      </c>
      <c r="R32" s="63" t="str">
        <f t="shared" ca="1" si="23"/>
        <v/>
      </c>
      <c r="T32" t="str">
        <f t="shared" ca="1" si="12"/>
        <v/>
      </c>
      <c r="U32" t="str">
        <f t="shared" ca="1" si="13"/>
        <v/>
      </c>
      <c r="V32" t="str">
        <f t="shared" ca="1" si="14"/>
        <v/>
      </c>
      <c r="W32" t="e">
        <f t="shared" ca="1" si="24"/>
        <v>#VALUE!</v>
      </c>
    </row>
    <row r="33" spans="2:23" x14ac:dyDescent="0.25">
      <c r="B33" s="1">
        <f t="shared" si="0"/>
        <v>4</v>
      </c>
      <c r="C33" s="1">
        <f t="shared" si="25"/>
        <v>5</v>
      </c>
      <c r="D33" s="63" t="str">
        <f t="shared" ca="1" si="1"/>
        <v/>
      </c>
      <c r="E33" s="64" t="str">
        <f t="shared" ca="1" si="15"/>
        <v/>
      </c>
      <c r="F33" s="63" t="str">
        <f t="shared" ca="1" si="3"/>
        <v/>
      </c>
      <c r="G33" s="63" t="str">
        <f t="shared" ca="1" si="16"/>
        <v/>
      </c>
      <c r="H33" s="63" t="str">
        <f t="shared" ca="1" si="17"/>
        <v/>
      </c>
      <c r="I33" s="63" t="str">
        <f t="shared" ca="1" si="6"/>
        <v/>
      </c>
      <c r="J33" s="63" t="str">
        <f t="shared" ca="1" si="7"/>
        <v/>
      </c>
      <c r="K33" s="63" t="str">
        <f t="shared" ca="1" si="8"/>
        <v/>
      </c>
      <c r="L33" s="63" t="str">
        <f t="shared" ca="1" si="18"/>
        <v/>
      </c>
      <c r="M33" s="63" t="str">
        <f t="shared" ca="1" si="19"/>
        <v/>
      </c>
      <c r="N33" s="63" t="str">
        <f t="shared" ca="1" si="20"/>
        <v/>
      </c>
      <c r="O33" s="64" t="str">
        <f t="shared" ca="1" si="21"/>
        <v/>
      </c>
      <c r="P33" s="63" t="str">
        <f t="shared" ca="1" si="22"/>
        <v/>
      </c>
      <c r="Q33" s="64" t="str">
        <f t="shared" ca="1" si="10"/>
        <v/>
      </c>
      <c r="R33" s="63" t="str">
        <f t="shared" ca="1" si="23"/>
        <v/>
      </c>
      <c r="T33" t="str">
        <f t="shared" ca="1" si="12"/>
        <v/>
      </c>
      <c r="U33" t="str">
        <f t="shared" ca="1" si="13"/>
        <v/>
      </c>
      <c r="V33" t="str">
        <f t="shared" ca="1" si="14"/>
        <v/>
      </c>
      <c r="W33" t="e">
        <f t="shared" ca="1" si="24"/>
        <v>#VALUE!</v>
      </c>
    </row>
    <row r="34" spans="2:23" x14ac:dyDescent="0.25">
      <c r="B34" s="1">
        <f t="shared" si="0"/>
        <v>4</v>
      </c>
      <c r="C34" s="1">
        <f t="shared" si="25"/>
        <v>6</v>
      </c>
      <c r="D34" s="63" t="str">
        <f t="shared" ca="1" si="1"/>
        <v/>
      </c>
      <c r="E34" s="64" t="str">
        <f t="shared" ca="1" si="15"/>
        <v/>
      </c>
      <c r="F34" s="63" t="str">
        <f t="shared" ca="1" si="3"/>
        <v/>
      </c>
      <c r="G34" s="63" t="str">
        <f t="shared" ca="1" si="16"/>
        <v/>
      </c>
      <c r="H34" s="63" t="str">
        <f t="shared" ca="1" si="17"/>
        <v/>
      </c>
      <c r="I34" s="63" t="str">
        <f t="shared" ca="1" si="6"/>
        <v/>
      </c>
      <c r="J34" s="63" t="str">
        <f t="shared" ca="1" si="7"/>
        <v/>
      </c>
      <c r="K34" s="63" t="str">
        <f t="shared" ca="1" si="8"/>
        <v/>
      </c>
      <c r="L34" s="63" t="str">
        <f t="shared" ca="1" si="18"/>
        <v/>
      </c>
      <c r="M34" s="63" t="str">
        <f t="shared" ca="1" si="19"/>
        <v/>
      </c>
      <c r="N34" s="63" t="str">
        <f t="shared" ca="1" si="20"/>
        <v/>
      </c>
      <c r="O34" s="64" t="str">
        <f t="shared" ca="1" si="21"/>
        <v/>
      </c>
      <c r="P34" s="63" t="str">
        <f t="shared" ca="1" si="22"/>
        <v/>
      </c>
      <c r="Q34" s="64" t="str">
        <f t="shared" ca="1" si="10"/>
        <v/>
      </c>
      <c r="R34" s="63" t="str">
        <f t="shared" ca="1" si="23"/>
        <v/>
      </c>
      <c r="T34" t="str">
        <f t="shared" ca="1" si="12"/>
        <v/>
      </c>
      <c r="U34" t="str">
        <f t="shared" ca="1" si="13"/>
        <v/>
      </c>
      <c r="V34" t="str">
        <f t="shared" ca="1" si="14"/>
        <v/>
      </c>
      <c r="W34" t="e">
        <f t="shared" ca="1" si="24"/>
        <v>#VALUE!</v>
      </c>
    </row>
    <row r="35" spans="2:23" x14ac:dyDescent="0.25">
      <c r="B35" s="1">
        <f t="shared" si="0"/>
        <v>4</v>
      </c>
      <c r="C35" s="1">
        <f t="shared" si="25"/>
        <v>7</v>
      </c>
      <c r="D35" s="63" t="str">
        <f t="shared" ca="1" si="1"/>
        <v/>
      </c>
      <c r="E35" s="64" t="str">
        <f t="shared" ca="1" si="15"/>
        <v/>
      </c>
      <c r="F35" s="63" t="str">
        <f t="shared" ca="1" si="3"/>
        <v/>
      </c>
      <c r="G35" s="63" t="str">
        <f t="shared" ca="1" si="16"/>
        <v/>
      </c>
      <c r="H35" s="63" t="str">
        <f t="shared" ca="1" si="17"/>
        <v/>
      </c>
      <c r="I35" s="63" t="str">
        <f t="shared" ca="1" si="6"/>
        <v/>
      </c>
      <c r="J35" s="63" t="str">
        <f t="shared" ca="1" si="7"/>
        <v/>
      </c>
      <c r="K35" s="63" t="str">
        <f t="shared" ca="1" si="8"/>
        <v/>
      </c>
      <c r="L35" s="63" t="str">
        <f t="shared" ca="1" si="18"/>
        <v/>
      </c>
      <c r="M35" s="63" t="str">
        <f t="shared" ca="1" si="19"/>
        <v/>
      </c>
      <c r="N35" s="63" t="str">
        <f t="shared" ca="1" si="20"/>
        <v/>
      </c>
      <c r="O35" s="64" t="str">
        <f t="shared" ca="1" si="21"/>
        <v/>
      </c>
      <c r="P35" s="63" t="str">
        <f t="shared" ca="1" si="22"/>
        <v/>
      </c>
      <c r="Q35" s="64" t="str">
        <f t="shared" ca="1" si="10"/>
        <v/>
      </c>
      <c r="R35" s="63" t="str">
        <f t="shared" ca="1" si="23"/>
        <v/>
      </c>
      <c r="T35" t="str">
        <f t="shared" ca="1" si="12"/>
        <v/>
      </c>
      <c r="U35" t="str">
        <f t="shared" ca="1" si="13"/>
        <v/>
      </c>
      <c r="V35" t="str">
        <f t="shared" ca="1" si="14"/>
        <v/>
      </c>
      <c r="W35" t="e">
        <f t="shared" ca="1" si="24"/>
        <v>#VALUE!</v>
      </c>
    </row>
    <row r="36" spans="2:23" x14ac:dyDescent="0.25">
      <c r="B36" s="1">
        <f t="shared" si="0"/>
        <v>4</v>
      </c>
      <c r="C36" s="1">
        <f t="shared" si="25"/>
        <v>8</v>
      </c>
      <c r="D36" s="63" t="str">
        <f t="shared" ca="1" si="1"/>
        <v/>
      </c>
      <c r="E36" s="64" t="str">
        <f t="shared" ca="1" si="15"/>
        <v/>
      </c>
      <c r="F36" s="63" t="str">
        <f t="shared" ca="1" si="3"/>
        <v/>
      </c>
      <c r="G36" s="63" t="str">
        <f t="shared" ca="1" si="16"/>
        <v/>
      </c>
      <c r="H36" s="63" t="str">
        <f t="shared" ca="1" si="17"/>
        <v/>
      </c>
      <c r="I36" s="63" t="str">
        <f t="shared" ca="1" si="6"/>
        <v/>
      </c>
      <c r="J36" s="63" t="str">
        <f t="shared" ca="1" si="7"/>
        <v/>
      </c>
      <c r="K36" s="63" t="str">
        <f t="shared" ca="1" si="8"/>
        <v/>
      </c>
      <c r="L36" s="63" t="str">
        <f t="shared" ca="1" si="18"/>
        <v/>
      </c>
      <c r="M36" s="63" t="str">
        <f t="shared" ca="1" si="19"/>
        <v/>
      </c>
      <c r="N36" s="63" t="str">
        <f t="shared" ca="1" si="20"/>
        <v/>
      </c>
      <c r="O36" s="64" t="str">
        <f t="shared" ca="1" si="21"/>
        <v/>
      </c>
      <c r="P36" s="63" t="str">
        <f t="shared" ca="1" si="22"/>
        <v/>
      </c>
      <c r="Q36" s="64" t="str">
        <f t="shared" ca="1" si="10"/>
        <v/>
      </c>
      <c r="R36" s="63" t="str">
        <f t="shared" ca="1" si="23"/>
        <v/>
      </c>
      <c r="T36" t="str">
        <f t="shared" ca="1" si="12"/>
        <v/>
      </c>
      <c r="U36" t="str">
        <f t="shared" ca="1" si="13"/>
        <v/>
      </c>
      <c r="V36" t="str">
        <f t="shared" ca="1" si="14"/>
        <v/>
      </c>
      <c r="W36" t="e">
        <f t="shared" ca="1" si="24"/>
        <v>#VALUE!</v>
      </c>
    </row>
    <row r="37" spans="2:23" x14ac:dyDescent="0.25">
      <c r="B37" s="1">
        <f t="shared" si="0"/>
        <v>4</v>
      </c>
      <c r="C37" s="1">
        <f t="shared" si="25"/>
        <v>9</v>
      </c>
      <c r="D37" s="63" t="str">
        <f t="shared" ca="1" si="1"/>
        <v/>
      </c>
      <c r="E37" s="64" t="str">
        <f t="shared" ca="1" si="15"/>
        <v/>
      </c>
      <c r="F37" s="63" t="str">
        <f t="shared" ca="1" si="3"/>
        <v/>
      </c>
      <c r="G37" s="63" t="str">
        <f t="shared" ca="1" si="16"/>
        <v/>
      </c>
      <c r="H37" s="63" t="str">
        <f t="shared" ca="1" si="17"/>
        <v/>
      </c>
      <c r="I37" s="63" t="str">
        <f t="shared" ca="1" si="6"/>
        <v/>
      </c>
      <c r="J37" s="63" t="str">
        <f t="shared" ca="1" si="7"/>
        <v/>
      </c>
      <c r="K37" s="63" t="str">
        <f t="shared" ca="1" si="8"/>
        <v/>
      </c>
      <c r="L37" s="63" t="str">
        <f t="shared" ca="1" si="18"/>
        <v/>
      </c>
      <c r="M37" s="63" t="str">
        <f t="shared" ca="1" si="19"/>
        <v/>
      </c>
      <c r="N37" s="63" t="str">
        <f t="shared" ca="1" si="20"/>
        <v/>
      </c>
      <c r="O37" s="64" t="str">
        <f t="shared" ca="1" si="21"/>
        <v/>
      </c>
      <c r="P37" s="63" t="str">
        <f t="shared" ca="1" si="22"/>
        <v/>
      </c>
      <c r="Q37" s="64" t="str">
        <f t="shared" ca="1" si="10"/>
        <v/>
      </c>
      <c r="R37" s="63" t="str">
        <f t="shared" ca="1" si="23"/>
        <v/>
      </c>
      <c r="T37" t="str">
        <f t="shared" ca="1" si="12"/>
        <v/>
      </c>
      <c r="U37" t="str">
        <f t="shared" ca="1" si="13"/>
        <v/>
      </c>
      <c r="V37" t="str">
        <f t="shared" ca="1" si="14"/>
        <v/>
      </c>
      <c r="W37" t="e">
        <f t="shared" ca="1" si="24"/>
        <v>#VALUE!</v>
      </c>
    </row>
    <row r="38" spans="2:23" x14ac:dyDescent="0.25">
      <c r="B38" s="1">
        <f t="shared" si="0"/>
        <v>5</v>
      </c>
      <c r="C38" s="1">
        <f t="shared" si="25"/>
        <v>1</v>
      </c>
      <c r="D38" s="63" t="str">
        <f t="shared" ca="1" si="1"/>
        <v/>
      </c>
      <c r="E38" s="64" t="str">
        <f t="shared" ca="1" si="15"/>
        <v/>
      </c>
      <c r="F38" s="63" t="str">
        <f t="shared" ca="1" si="3"/>
        <v/>
      </c>
      <c r="G38" s="63" t="str">
        <f t="shared" ca="1" si="16"/>
        <v/>
      </c>
      <c r="H38" s="63" t="str">
        <f t="shared" ca="1" si="17"/>
        <v/>
      </c>
      <c r="I38" s="63" t="str">
        <f t="shared" ca="1" si="6"/>
        <v/>
      </c>
      <c r="J38" s="63" t="str">
        <f t="shared" ca="1" si="7"/>
        <v/>
      </c>
      <c r="K38" s="63" t="str">
        <f t="shared" ca="1" si="8"/>
        <v/>
      </c>
      <c r="L38" s="63" t="str">
        <f t="shared" ca="1" si="18"/>
        <v/>
      </c>
      <c r="M38" s="63" t="str">
        <f t="shared" ca="1" si="19"/>
        <v/>
      </c>
      <c r="N38" s="63" t="str">
        <f t="shared" ca="1" si="20"/>
        <v/>
      </c>
      <c r="O38" s="64" t="str">
        <f t="shared" ca="1" si="21"/>
        <v/>
      </c>
      <c r="P38" s="63" t="str">
        <f t="shared" ca="1" si="22"/>
        <v/>
      </c>
      <c r="Q38" s="64" t="str">
        <f t="shared" ca="1" si="10"/>
        <v/>
      </c>
      <c r="R38" s="63" t="str">
        <f t="shared" ca="1" si="23"/>
        <v/>
      </c>
      <c r="T38" t="str">
        <f t="shared" ca="1" si="12"/>
        <v/>
      </c>
      <c r="U38" t="str">
        <f t="shared" ca="1" si="13"/>
        <v/>
      </c>
      <c r="V38" t="str">
        <f t="shared" ca="1" si="14"/>
        <v/>
      </c>
      <c r="W38" t="e">
        <f t="shared" ca="1" si="24"/>
        <v>#VALUE!</v>
      </c>
    </row>
    <row r="39" spans="2:23" x14ac:dyDescent="0.25">
      <c r="B39" s="1">
        <f t="shared" si="0"/>
        <v>5</v>
      </c>
      <c r="C39" s="1">
        <f t="shared" si="25"/>
        <v>2</v>
      </c>
      <c r="D39" s="63" t="str">
        <f t="shared" ca="1" si="1"/>
        <v/>
      </c>
      <c r="E39" s="64" t="str">
        <f t="shared" ca="1" si="15"/>
        <v/>
      </c>
      <c r="F39" s="63" t="str">
        <f t="shared" ca="1" si="3"/>
        <v/>
      </c>
      <c r="G39" s="63" t="str">
        <f t="shared" ca="1" si="16"/>
        <v/>
      </c>
      <c r="H39" s="63" t="str">
        <f t="shared" ca="1" si="17"/>
        <v/>
      </c>
      <c r="I39" s="63" t="str">
        <f t="shared" ca="1" si="6"/>
        <v/>
      </c>
      <c r="J39" s="63" t="str">
        <f t="shared" ca="1" si="7"/>
        <v/>
      </c>
      <c r="K39" s="63" t="str">
        <f t="shared" ca="1" si="8"/>
        <v/>
      </c>
      <c r="L39" s="63" t="str">
        <f t="shared" ca="1" si="18"/>
        <v/>
      </c>
      <c r="M39" s="63" t="str">
        <f t="shared" ca="1" si="19"/>
        <v/>
      </c>
      <c r="N39" s="63" t="str">
        <f t="shared" ca="1" si="20"/>
        <v/>
      </c>
      <c r="O39" s="64" t="str">
        <f t="shared" ca="1" si="21"/>
        <v/>
      </c>
      <c r="P39" s="63" t="str">
        <f t="shared" ca="1" si="22"/>
        <v/>
      </c>
      <c r="Q39" s="64" t="str">
        <f t="shared" ca="1" si="10"/>
        <v/>
      </c>
      <c r="R39" s="63" t="str">
        <f t="shared" ca="1" si="23"/>
        <v/>
      </c>
      <c r="T39" t="str">
        <f t="shared" ca="1" si="12"/>
        <v/>
      </c>
      <c r="U39" t="str">
        <f t="shared" ca="1" si="13"/>
        <v/>
      </c>
      <c r="V39" t="str">
        <f t="shared" ca="1" si="14"/>
        <v/>
      </c>
      <c r="W39" t="e">
        <f t="shared" ca="1" si="24"/>
        <v>#VALUE!</v>
      </c>
    </row>
    <row r="40" spans="2:23" x14ac:dyDescent="0.25">
      <c r="B40" s="1">
        <f t="shared" si="0"/>
        <v>5</v>
      </c>
      <c r="C40" s="1">
        <f t="shared" si="25"/>
        <v>3</v>
      </c>
      <c r="D40" s="63" t="str">
        <f t="shared" ca="1" si="1"/>
        <v/>
      </c>
      <c r="E40" s="64" t="str">
        <f t="shared" ca="1" si="15"/>
        <v/>
      </c>
      <c r="F40" s="63" t="str">
        <f t="shared" ca="1" si="3"/>
        <v/>
      </c>
      <c r="G40" s="63" t="str">
        <f t="shared" ca="1" si="16"/>
        <v/>
      </c>
      <c r="H40" s="63" t="str">
        <f t="shared" ca="1" si="17"/>
        <v/>
      </c>
      <c r="I40" s="63" t="str">
        <f t="shared" ca="1" si="6"/>
        <v/>
      </c>
      <c r="J40" s="63" t="str">
        <f t="shared" ca="1" si="7"/>
        <v/>
      </c>
      <c r="K40" s="63" t="str">
        <f t="shared" ca="1" si="8"/>
        <v/>
      </c>
      <c r="L40" s="63" t="str">
        <f t="shared" ca="1" si="18"/>
        <v/>
      </c>
      <c r="M40" s="63" t="str">
        <f t="shared" ca="1" si="19"/>
        <v/>
      </c>
      <c r="N40" s="63" t="str">
        <f t="shared" ca="1" si="20"/>
        <v/>
      </c>
      <c r="O40" s="64" t="str">
        <f t="shared" ca="1" si="21"/>
        <v/>
      </c>
      <c r="P40" s="63" t="str">
        <f t="shared" ca="1" si="22"/>
        <v/>
      </c>
      <c r="Q40" s="64" t="str">
        <f t="shared" ca="1" si="10"/>
        <v/>
      </c>
      <c r="R40" s="63" t="str">
        <f t="shared" ca="1" si="23"/>
        <v/>
      </c>
      <c r="T40" t="str">
        <f t="shared" ca="1" si="12"/>
        <v/>
      </c>
      <c r="U40" t="str">
        <f t="shared" ca="1" si="13"/>
        <v/>
      </c>
      <c r="V40" t="str">
        <f t="shared" ca="1" si="14"/>
        <v/>
      </c>
      <c r="W40" t="e">
        <f t="shared" ca="1" si="24"/>
        <v>#VALUE!</v>
      </c>
    </row>
    <row r="41" spans="2:23" x14ac:dyDescent="0.25">
      <c r="B41" s="1">
        <f t="shared" si="0"/>
        <v>5</v>
      </c>
      <c r="C41" s="1">
        <f t="shared" si="25"/>
        <v>4</v>
      </c>
      <c r="D41" s="63" t="str">
        <f t="shared" ca="1" si="1"/>
        <v/>
      </c>
      <c r="E41" s="64" t="str">
        <f t="shared" ca="1" si="15"/>
        <v/>
      </c>
      <c r="F41" s="63" t="str">
        <f t="shared" ca="1" si="3"/>
        <v/>
      </c>
      <c r="G41" s="63" t="str">
        <f t="shared" ca="1" si="16"/>
        <v/>
      </c>
      <c r="H41" s="63" t="str">
        <f t="shared" ca="1" si="17"/>
        <v/>
      </c>
      <c r="I41" s="63" t="str">
        <f t="shared" ca="1" si="6"/>
        <v/>
      </c>
      <c r="J41" s="63" t="str">
        <f t="shared" ca="1" si="7"/>
        <v/>
      </c>
      <c r="K41" s="63" t="str">
        <f t="shared" ca="1" si="8"/>
        <v/>
      </c>
      <c r="L41" s="63" t="str">
        <f t="shared" ca="1" si="18"/>
        <v/>
      </c>
      <c r="M41" s="63" t="str">
        <f t="shared" ca="1" si="19"/>
        <v/>
      </c>
      <c r="N41" s="63" t="str">
        <f t="shared" ca="1" si="20"/>
        <v/>
      </c>
      <c r="O41" s="64" t="str">
        <f t="shared" ca="1" si="21"/>
        <v/>
      </c>
      <c r="P41" s="63" t="str">
        <f t="shared" ca="1" si="22"/>
        <v/>
      </c>
      <c r="Q41" s="64" t="str">
        <f t="shared" ca="1" si="10"/>
        <v/>
      </c>
      <c r="R41" s="63" t="str">
        <f t="shared" ca="1" si="23"/>
        <v/>
      </c>
      <c r="T41" t="str">
        <f t="shared" ca="1" si="12"/>
        <v/>
      </c>
      <c r="U41" t="str">
        <f t="shared" ca="1" si="13"/>
        <v/>
      </c>
      <c r="V41" t="str">
        <f t="shared" ca="1" si="14"/>
        <v/>
      </c>
      <c r="W41" t="e">
        <f t="shared" ca="1" si="24"/>
        <v>#VALUE!</v>
      </c>
    </row>
    <row r="42" spans="2:23" x14ac:dyDescent="0.25">
      <c r="B42" s="1">
        <f t="shared" si="0"/>
        <v>5</v>
      </c>
      <c r="C42" s="1">
        <f t="shared" si="25"/>
        <v>5</v>
      </c>
      <c r="D42" s="63" t="str">
        <f t="shared" ca="1" si="1"/>
        <v/>
      </c>
      <c r="E42" s="64" t="str">
        <f t="shared" ca="1" si="15"/>
        <v/>
      </c>
      <c r="F42" s="63" t="str">
        <f t="shared" ca="1" si="3"/>
        <v/>
      </c>
      <c r="G42" s="63" t="str">
        <f t="shared" ca="1" si="16"/>
        <v/>
      </c>
      <c r="H42" s="63" t="str">
        <f t="shared" ca="1" si="17"/>
        <v/>
      </c>
      <c r="I42" s="63" t="str">
        <f t="shared" ca="1" si="6"/>
        <v/>
      </c>
      <c r="J42" s="63" t="str">
        <f t="shared" ca="1" si="7"/>
        <v/>
      </c>
      <c r="K42" s="63" t="str">
        <f t="shared" ca="1" si="8"/>
        <v/>
      </c>
      <c r="L42" s="63" t="str">
        <f t="shared" ca="1" si="18"/>
        <v/>
      </c>
      <c r="M42" s="63" t="str">
        <f t="shared" ca="1" si="19"/>
        <v/>
      </c>
      <c r="N42" s="63" t="str">
        <f t="shared" ca="1" si="20"/>
        <v/>
      </c>
      <c r="O42" s="64" t="str">
        <f t="shared" ca="1" si="21"/>
        <v/>
      </c>
      <c r="P42" s="63" t="str">
        <f t="shared" ca="1" si="22"/>
        <v/>
      </c>
      <c r="Q42" s="64" t="str">
        <f t="shared" ca="1" si="10"/>
        <v/>
      </c>
      <c r="R42" s="63" t="str">
        <f t="shared" ca="1" si="23"/>
        <v/>
      </c>
      <c r="T42" t="str">
        <f t="shared" ca="1" si="12"/>
        <v/>
      </c>
      <c r="U42" t="str">
        <f t="shared" ca="1" si="13"/>
        <v/>
      </c>
      <c r="V42" t="str">
        <f t="shared" ca="1" si="14"/>
        <v/>
      </c>
      <c r="W42" t="e">
        <f t="shared" ca="1" si="24"/>
        <v>#VALUE!</v>
      </c>
    </row>
    <row r="43" spans="2:23" x14ac:dyDescent="0.25">
      <c r="B43" s="1">
        <f t="shared" si="0"/>
        <v>5</v>
      </c>
      <c r="C43" s="1">
        <f t="shared" si="25"/>
        <v>6</v>
      </c>
      <c r="D43" s="63" t="str">
        <f t="shared" ca="1" si="1"/>
        <v/>
      </c>
      <c r="E43" s="64" t="str">
        <f t="shared" ca="1" si="15"/>
        <v/>
      </c>
      <c r="F43" s="63" t="str">
        <f t="shared" ca="1" si="3"/>
        <v/>
      </c>
      <c r="G43" s="63" t="str">
        <f t="shared" ca="1" si="16"/>
        <v/>
      </c>
      <c r="H43" s="63" t="str">
        <f t="shared" ca="1" si="17"/>
        <v/>
      </c>
      <c r="I43" s="63" t="str">
        <f t="shared" ca="1" si="6"/>
        <v/>
      </c>
      <c r="J43" s="63" t="str">
        <f t="shared" ca="1" si="7"/>
        <v/>
      </c>
      <c r="K43" s="63" t="str">
        <f t="shared" ca="1" si="8"/>
        <v/>
      </c>
      <c r="L43" s="63" t="str">
        <f t="shared" ca="1" si="18"/>
        <v/>
      </c>
      <c r="M43" s="63" t="str">
        <f t="shared" ca="1" si="19"/>
        <v/>
      </c>
      <c r="N43" s="63" t="str">
        <f t="shared" ca="1" si="20"/>
        <v/>
      </c>
      <c r="O43" s="64" t="str">
        <f t="shared" ca="1" si="21"/>
        <v/>
      </c>
      <c r="P43" s="63" t="str">
        <f t="shared" ca="1" si="22"/>
        <v/>
      </c>
      <c r="Q43" s="64" t="str">
        <f t="shared" ca="1" si="10"/>
        <v/>
      </c>
      <c r="R43" s="63" t="str">
        <f t="shared" ca="1" si="23"/>
        <v/>
      </c>
      <c r="T43" t="str">
        <f t="shared" ca="1" si="12"/>
        <v/>
      </c>
      <c r="U43" t="str">
        <f t="shared" ca="1" si="13"/>
        <v/>
      </c>
      <c r="V43" t="str">
        <f t="shared" ca="1" si="14"/>
        <v/>
      </c>
      <c r="W43" t="e">
        <f t="shared" ca="1" si="24"/>
        <v>#VALUE!</v>
      </c>
    </row>
    <row r="44" spans="2:23" x14ac:dyDescent="0.25">
      <c r="B44" s="1">
        <f t="shared" si="0"/>
        <v>5</v>
      </c>
      <c r="C44" s="1">
        <f t="shared" si="25"/>
        <v>7</v>
      </c>
      <c r="D44" s="63" t="str">
        <f t="shared" ca="1" si="1"/>
        <v/>
      </c>
      <c r="E44" s="64" t="str">
        <f t="shared" ca="1" si="15"/>
        <v/>
      </c>
      <c r="F44" s="63" t="str">
        <f t="shared" ca="1" si="3"/>
        <v/>
      </c>
      <c r="G44" s="63" t="str">
        <f t="shared" ca="1" si="16"/>
        <v/>
      </c>
      <c r="H44" s="63" t="str">
        <f t="shared" ca="1" si="17"/>
        <v/>
      </c>
      <c r="I44" s="63" t="str">
        <f t="shared" ca="1" si="6"/>
        <v/>
      </c>
      <c r="J44" s="63" t="str">
        <f t="shared" ca="1" si="7"/>
        <v/>
      </c>
      <c r="K44" s="63" t="str">
        <f t="shared" ca="1" si="8"/>
        <v/>
      </c>
      <c r="L44" s="63" t="str">
        <f t="shared" ca="1" si="18"/>
        <v/>
      </c>
      <c r="M44" s="63" t="str">
        <f t="shared" ca="1" si="19"/>
        <v/>
      </c>
      <c r="N44" s="63" t="str">
        <f t="shared" ca="1" si="20"/>
        <v/>
      </c>
      <c r="O44" s="64" t="str">
        <f t="shared" ca="1" si="21"/>
        <v/>
      </c>
      <c r="P44" s="63" t="str">
        <f t="shared" ca="1" si="22"/>
        <v/>
      </c>
      <c r="Q44" s="64" t="str">
        <f t="shared" ca="1" si="10"/>
        <v/>
      </c>
      <c r="R44" s="63" t="str">
        <f t="shared" ca="1" si="23"/>
        <v/>
      </c>
      <c r="T44" t="str">
        <f t="shared" ca="1" si="12"/>
        <v/>
      </c>
      <c r="U44" t="str">
        <f t="shared" ca="1" si="13"/>
        <v/>
      </c>
      <c r="V44" t="str">
        <f t="shared" ca="1" si="14"/>
        <v/>
      </c>
      <c r="W44" t="e">
        <f t="shared" ca="1" si="24"/>
        <v>#VALUE!</v>
      </c>
    </row>
    <row r="45" spans="2:23" x14ac:dyDescent="0.25">
      <c r="B45" s="1">
        <f t="shared" si="0"/>
        <v>5</v>
      </c>
      <c r="C45" s="1">
        <f t="shared" si="25"/>
        <v>8</v>
      </c>
      <c r="D45" s="63" t="str">
        <f t="shared" ca="1" si="1"/>
        <v/>
      </c>
      <c r="E45" s="64" t="str">
        <f t="shared" ca="1" si="15"/>
        <v/>
      </c>
      <c r="F45" s="63" t="str">
        <f t="shared" ca="1" si="3"/>
        <v/>
      </c>
      <c r="G45" s="63" t="str">
        <f t="shared" ca="1" si="16"/>
        <v/>
      </c>
      <c r="H45" s="63" t="str">
        <f t="shared" ca="1" si="17"/>
        <v/>
      </c>
      <c r="I45" s="63" t="str">
        <f t="shared" ca="1" si="6"/>
        <v/>
      </c>
      <c r="J45" s="63" t="str">
        <f t="shared" ca="1" si="7"/>
        <v/>
      </c>
      <c r="K45" s="63" t="str">
        <f t="shared" ca="1" si="8"/>
        <v/>
      </c>
      <c r="L45" s="63" t="str">
        <f t="shared" ca="1" si="18"/>
        <v/>
      </c>
      <c r="M45" s="63" t="str">
        <f t="shared" ca="1" si="19"/>
        <v/>
      </c>
      <c r="N45" s="63" t="str">
        <f t="shared" ca="1" si="20"/>
        <v/>
      </c>
      <c r="O45" s="64" t="str">
        <f t="shared" ca="1" si="21"/>
        <v/>
      </c>
      <c r="P45" s="63" t="str">
        <f t="shared" ca="1" si="22"/>
        <v/>
      </c>
      <c r="Q45" s="64" t="str">
        <f t="shared" ca="1" si="10"/>
        <v/>
      </c>
      <c r="R45" s="63" t="str">
        <f t="shared" ca="1" si="23"/>
        <v/>
      </c>
      <c r="T45" t="str">
        <f t="shared" ca="1" si="12"/>
        <v/>
      </c>
      <c r="U45" t="str">
        <f t="shared" ca="1" si="13"/>
        <v/>
      </c>
      <c r="V45" t="str">
        <f t="shared" ca="1" si="14"/>
        <v/>
      </c>
      <c r="W45" t="e">
        <f t="shared" ca="1" si="24"/>
        <v>#VALUE!</v>
      </c>
    </row>
    <row r="46" spans="2:23" x14ac:dyDescent="0.25">
      <c r="B46" s="1">
        <f t="shared" si="0"/>
        <v>5</v>
      </c>
      <c r="C46" s="1">
        <f t="shared" si="25"/>
        <v>9</v>
      </c>
      <c r="D46" s="63" t="str">
        <f t="shared" ca="1" si="1"/>
        <v/>
      </c>
      <c r="E46" s="64" t="str">
        <f t="shared" ca="1" si="15"/>
        <v/>
      </c>
      <c r="F46" s="63" t="str">
        <f t="shared" ca="1" si="3"/>
        <v/>
      </c>
      <c r="G46" s="63" t="str">
        <f t="shared" ca="1" si="16"/>
        <v/>
      </c>
      <c r="H46" s="63" t="str">
        <f t="shared" ca="1" si="17"/>
        <v/>
      </c>
      <c r="I46" s="63" t="str">
        <f t="shared" ca="1" si="6"/>
        <v/>
      </c>
      <c r="J46" s="63" t="str">
        <f t="shared" ca="1" si="7"/>
        <v/>
      </c>
      <c r="K46" s="63" t="str">
        <f t="shared" ca="1" si="8"/>
        <v/>
      </c>
      <c r="L46" s="63" t="str">
        <f t="shared" ca="1" si="18"/>
        <v/>
      </c>
      <c r="M46" s="63" t="str">
        <f t="shared" ca="1" si="19"/>
        <v/>
      </c>
      <c r="N46" s="63" t="str">
        <f t="shared" ca="1" si="20"/>
        <v/>
      </c>
      <c r="O46" s="64" t="str">
        <f t="shared" ca="1" si="21"/>
        <v/>
      </c>
      <c r="P46" s="63" t="str">
        <f t="shared" ca="1" si="22"/>
        <v/>
      </c>
      <c r="Q46" s="64" t="str">
        <f t="shared" ca="1" si="10"/>
        <v/>
      </c>
      <c r="R46" s="63" t="str">
        <f t="shared" ca="1" si="23"/>
        <v/>
      </c>
      <c r="T46" t="str">
        <f t="shared" ca="1" si="12"/>
        <v/>
      </c>
      <c r="U46" t="str">
        <f t="shared" ca="1" si="13"/>
        <v/>
      </c>
      <c r="V46" t="str">
        <f t="shared" ca="1" si="14"/>
        <v/>
      </c>
      <c r="W46" t="e">
        <f t="shared" ca="1" si="24"/>
        <v>#VALUE!</v>
      </c>
    </row>
    <row r="47" spans="2:23" x14ac:dyDescent="0.25">
      <c r="B47" s="1">
        <f t="shared" si="0"/>
        <v>6</v>
      </c>
      <c r="C47" s="1">
        <f t="shared" si="25"/>
        <v>1</v>
      </c>
      <c r="D47" s="63" t="str">
        <f t="shared" ca="1" si="1"/>
        <v/>
      </c>
      <c r="E47" s="64" t="str">
        <f t="shared" ca="1" si="15"/>
        <v/>
      </c>
      <c r="F47" s="63" t="str">
        <f t="shared" ca="1" si="3"/>
        <v/>
      </c>
      <c r="G47" s="63" t="str">
        <f t="shared" ca="1" si="16"/>
        <v/>
      </c>
      <c r="H47" s="63" t="str">
        <f t="shared" ca="1" si="17"/>
        <v/>
      </c>
      <c r="I47" s="63" t="str">
        <f t="shared" ca="1" si="6"/>
        <v/>
      </c>
      <c r="J47" s="63" t="str">
        <f t="shared" ca="1" si="7"/>
        <v/>
      </c>
      <c r="K47" s="63" t="str">
        <f t="shared" ca="1" si="8"/>
        <v/>
      </c>
      <c r="L47" s="63" t="str">
        <f t="shared" ca="1" si="18"/>
        <v/>
      </c>
      <c r="M47" s="63" t="str">
        <f t="shared" ca="1" si="19"/>
        <v/>
      </c>
      <c r="N47" s="63" t="str">
        <f t="shared" ca="1" si="20"/>
        <v/>
      </c>
      <c r="O47" s="64" t="str">
        <f t="shared" ca="1" si="21"/>
        <v/>
      </c>
      <c r="P47" s="63" t="str">
        <f t="shared" ca="1" si="22"/>
        <v/>
      </c>
      <c r="Q47" s="64" t="str">
        <f t="shared" ca="1" si="10"/>
        <v/>
      </c>
      <c r="R47" s="63" t="str">
        <f t="shared" ca="1" si="23"/>
        <v/>
      </c>
      <c r="T47" t="str">
        <f t="shared" ca="1" si="12"/>
        <v/>
      </c>
      <c r="U47" t="str">
        <f t="shared" ca="1" si="13"/>
        <v/>
      </c>
      <c r="V47" t="str">
        <f t="shared" ca="1" si="14"/>
        <v/>
      </c>
      <c r="W47" t="e">
        <f t="shared" ca="1" si="24"/>
        <v>#VALUE!</v>
      </c>
    </row>
    <row r="48" spans="2:23" x14ac:dyDescent="0.25">
      <c r="B48" s="1">
        <f t="shared" si="0"/>
        <v>6</v>
      </c>
      <c r="C48" s="1">
        <f t="shared" si="25"/>
        <v>2</v>
      </c>
      <c r="D48" s="63" t="str">
        <f t="shared" ca="1" si="1"/>
        <v/>
      </c>
      <c r="E48" s="64" t="str">
        <f t="shared" ca="1" si="15"/>
        <v/>
      </c>
      <c r="F48" s="63" t="str">
        <f t="shared" ca="1" si="3"/>
        <v/>
      </c>
      <c r="G48" s="63" t="str">
        <f t="shared" ca="1" si="16"/>
        <v/>
      </c>
      <c r="H48" s="63" t="str">
        <f t="shared" ca="1" si="17"/>
        <v/>
      </c>
      <c r="I48" s="63" t="str">
        <f t="shared" ca="1" si="6"/>
        <v/>
      </c>
      <c r="J48" s="63" t="str">
        <f t="shared" ca="1" si="7"/>
        <v/>
      </c>
      <c r="K48" s="63" t="str">
        <f t="shared" ca="1" si="8"/>
        <v/>
      </c>
      <c r="L48" s="63" t="str">
        <f t="shared" ca="1" si="18"/>
        <v/>
      </c>
      <c r="M48" s="63" t="str">
        <f t="shared" ca="1" si="19"/>
        <v/>
      </c>
      <c r="N48" s="63" t="str">
        <f t="shared" ca="1" si="20"/>
        <v/>
      </c>
      <c r="O48" s="64" t="str">
        <f t="shared" ca="1" si="21"/>
        <v/>
      </c>
      <c r="P48" s="63" t="str">
        <f t="shared" ca="1" si="22"/>
        <v/>
      </c>
      <c r="Q48" s="64" t="str">
        <f t="shared" ca="1" si="10"/>
        <v/>
      </c>
      <c r="R48" s="63" t="str">
        <f t="shared" ca="1" si="23"/>
        <v/>
      </c>
      <c r="T48" t="str">
        <f t="shared" ca="1" si="12"/>
        <v/>
      </c>
      <c r="U48" t="str">
        <f t="shared" ca="1" si="13"/>
        <v/>
      </c>
      <c r="V48" t="str">
        <f t="shared" ca="1" si="14"/>
        <v/>
      </c>
      <c r="W48" t="e">
        <f t="shared" ca="1" si="24"/>
        <v>#VALUE!</v>
      </c>
    </row>
    <row r="49" spans="2:23" x14ac:dyDescent="0.25">
      <c r="B49" s="1">
        <f t="shared" si="0"/>
        <v>6</v>
      </c>
      <c r="C49" s="1">
        <f t="shared" si="25"/>
        <v>3</v>
      </c>
      <c r="D49" s="63" t="str">
        <f t="shared" ca="1" si="1"/>
        <v/>
      </c>
      <c r="E49" s="64" t="str">
        <f t="shared" ca="1" si="15"/>
        <v/>
      </c>
      <c r="F49" s="63" t="str">
        <f t="shared" ca="1" si="3"/>
        <v/>
      </c>
      <c r="G49" s="63" t="str">
        <f t="shared" ca="1" si="16"/>
        <v/>
      </c>
      <c r="H49" s="63" t="str">
        <f t="shared" ca="1" si="17"/>
        <v/>
      </c>
      <c r="I49" s="63" t="str">
        <f t="shared" ca="1" si="6"/>
        <v/>
      </c>
      <c r="J49" s="63" t="str">
        <f t="shared" ca="1" si="7"/>
        <v/>
      </c>
      <c r="K49" s="63" t="str">
        <f t="shared" ca="1" si="8"/>
        <v/>
      </c>
      <c r="L49" s="63" t="str">
        <f t="shared" ca="1" si="18"/>
        <v/>
      </c>
      <c r="M49" s="63" t="str">
        <f t="shared" ca="1" si="19"/>
        <v/>
      </c>
      <c r="N49" s="63" t="str">
        <f t="shared" ca="1" si="20"/>
        <v/>
      </c>
      <c r="O49" s="64" t="str">
        <f t="shared" ca="1" si="21"/>
        <v/>
      </c>
      <c r="P49" s="63" t="str">
        <f t="shared" ca="1" si="22"/>
        <v/>
      </c>
      <c r="Q49" s="64" t="str">
        <f t="shared" ca="1" si="10"/>
        <v/>
      </c>
      <c r="R49" s="63" t="str">
        <f t="shared" ca="1" si="23"/>
        <v/>
      </c>
      <c r="T49" t="str">
        <f t="shared" ca="1" si="12"/>
        <v/>
      </c>
      <c r="U49" t="str">
        <f t="shared" ca="1" si="13"/>
        <v/>
      </c>
      <c r="V49" t="str">
        <f t="shared" ca="1" si="14"/>
        <v/>
      </c>
      <c r="W49" t="e">
        <f t="shared" ca="1" si="24"/>
        <v>#VALUE!</v>
      </c>
    </row>
    <row r="50" spans="2:23" x14ac:dyDescent="0.25">
      <c r="B50" s="1">
        <f t="shared" si="0"/>
        <v>6</v>
      </c>
      <c r="C50" s="1">
        <f t="shared" si="25"/>
        <v>4</v>
      </c>
      <c r="D50" s="63" t="str">
        <f t="shared" ca="1" si="1"/>
        <v/>
      </c>
      <c r="E50" s="64" t="str">
        <f t="shared" ca="1" si="15"/>
        <v/>
      </c>
      <c r="F50" s="63" t="str">
        <f t="shared" ca="1" si="3"/>
        <v/>
      </c>
      <c r="G50" s="63" t="str">
        <f t="shared" ca="1" si="16"/>
        <v/>
      </c>
      <c r="H50" s="63" t="str">
        <f t="shared" ca="1" si="17"/>
        <v/>
      </c>
      <c r="I50" s="63" t="str">
        <f t="shared" ca="1" si="6"/>
        <v/>
      </c>
      <c r="J50" s="63" t="str">
        <f t="shared" ca="1" si="7"/>
        <v/>
      </c>
      <c r="K50" s="63" t="str">
        <f t="shared" ca="1" si="8"/>
        <v/>
      </c>
      <c r="L50" s="63" t="str">
        <f t="shared" ca="1" si="18"/>
        <v/>
      </c>
      <c r="M50" s="63" t="str">
        <f t="shared" ca="1" si="19"/>
        <v/>
      </c>
      <c r="N50" s="63" t="str">
        <f t="shared" ca="1" si="20"/>
        <v/>
      </c>
      <c r="O50" s="64" t="str">
        <f t="shared" ca="1" si="21"/>
        <v/>
      </c>
      <c r="P50" s="63" t="str">
        <f t="shared" ca="1" si="22"/>
        <v/>
      </c>
      <c r="Q50" s="64" t="str">
        <f t="shared" ca="1" si="10"/>
        <v/>
      </c>
      <c r="R50" s="63" t="str">
        <f t="shared" ca="1" si="23"/>
        <v/>
      </c>
      <c r="T50" t="str">
        <f t="shared" ca="1" si="12"/>
        <v/>
      </c>
      <c r="U50" t="str">
        <f t="shared" ca="1" si="13"/>
        <v/>
      </c>
      <c r="V50" t="str">
        <f t="shared" ca="1" si="14"/>
        <v/>
      </c>
      <c r="W50" t="e">
        <f t="shared" ca="1" si="24"/>
        <v>#VALUE!</v>
      </c>
    </row>
    <row r="51" spans="2:23" x14ac:dyDescent="0.25">
      <c r="B51" s="1">
        <f t="shared" si="0"/>
        <v>6</v>
      </c>
      <c r="C51" s="1">
        <f t="shared" si="25"/>
        <v>5</v>
      </c>
      <c r="D51" s="63" t="str">
        <f t="shared" ca="1" si="1"/>
        <v/>
      </c>
      <c r="E51" s="64" t="str">
        <f t="shared" ca="1" si="15"/>
        <v/>
      </c>
      <c r="F51" s="63" t="str">
        <f t="shared" ca="1" si="3"/>
        <v/>
      </c>
      <c r="G51" s="63" t="str">
        <f t="shared" ca="1" si="16"/>
        <v/>
      </c>
      <c r="H51" s="63" t="str">
        <f t="shared" ca="1" si="17"/>
        <v/>
      </c>
      <c r="I51" s="63" t="str">
        <f t="shared" ca="1" si="6"/>
        <v/>
      </c>
      <c r="J51" s="63" t="str">
        <f t="shared" ca="1" si="7"/>
        <v/>
      </c>
      <c r="K51" s="63" t="str">
        <f t="shared" ca="1" si="8"/>
        <v/>
      </c>
      <c r="L51" s="63" t="str">
        <f t="shared" ca="1" si="18"/>
        <v/>
      </c>
      <c r="M51" s="63" t="str">
        <f t="shared" ca="1" si="19"/>
        <v/>
      </c>
      <c r="N51" s="63" t="str">
        <f t="shared" ca="1" si="20"/>
        <v/>
      </c>
      <c r="O51" s="64" t="str">
        <f t="shared" ca="1" si="21"/>
        <v/>
      </c>
      <c r="P51" s="63" t="str">
        <f t="shared" ca="1" si="22"/>
        <v/>
      </c>
      <c r="Q51" s="64" t="str">
        <f t="shared" ca="1" si="10"/>
        <v/>
      </c>
      <c r="R51" s="63" t="str">
        <f t="shared" ca="1" si="23"/>
        <v/>
      </c>
      <c r="T51" t="str">
        <f t="shared" ca="1" si="12"/>
        <v/>
      </c>
      <c r="U51" t="str">
        <f t="shared" ca="1" si="13"/>
        <v/>
      </c>
      <c r="V51" t="str">
        <f t="shared" ca="1" si="14"/>
        <v/>
      </c>
      <c r="W51" t="e">
        <f t="shared" ca="1" si="24"/>
        <v>#VALUE!</v>
      </c>
    </row>
    <row r="52" spans="2:23" x14ac:dyDescent="0.25">
      <c r="B52" s="1">
        <f t="shared" si="0"/>
        <v>6</v>
      </c>
      <c r="C52" s="1">
        <f t="shared" si="25"/>
        <v>6</v>
      </c>
      <c r="D52" s="63" t="str">
        <f t="shared" ca="1" si="1"/>
        <v/>
      </c>
      <c r="E52" s="64" t="str">
        <f t="shared" ca="1" si="15"/>
        <v/>
      </c>
      <c r="F52" s="63" t="str">
        <f t="shared" ca="1" si="3"/>
        <v/>
      </c>
      <c r="G52" s="63" t="str">
        <f t="shared" ca="1" si="16"/>
        <v/>
      </c>
      <c r="H52" s="63" t="str">
        <f t="shared" ca="1" si="17"/>
        <v/>
      </c>
      <c r="I52" s="63" t="str">
        <f t="shared" ca="1" si="6"/>
        <v/>
      </c>
      <c r="J52" s="63" t="str">
        <f t="shared" ca="1" si="7"/>
        <v/>
      </c>
      <c r="K52" s="63" t="str">
        <f t="shared" ca="1" si="8"/>
        <v/>
      </c>
      <c r="L52" s="63" t="str">
        <f t="shared" ca="1" si="18"/>
        <v/>
      </c>
      <c r="M52" s="63" t="str">
        <f t="shared" ca="1" si="19"/>
        <v/>
      </c>
      <c r="N52" s="63" t="str">
        <f t="shared" ca="1" si="20"/>
        <v/>
      </c>
      <c r="O52" s="64" t="str">
        <f t="shared" ca="1" si="21"/>
        <v/>
      </c>
      <c r="P52" s="63" t="str">
        <f t="shared" ca="1" si="22"/>
        <v/>
      </c>
      <c r="Q52" s="64" t="str">
        <f t="shared" ca="1" si="10"/>
        <v/>
      </c>
      <c r="R52" s="63" t="str">
        <f t="shared" ca="1" si="23"/>
        <v/>
      </c>
      <c r="T52" t="str">
        <f t="shared" ca="1" si="12"/>
        <v/>
      </c>
      <c r="U52" t="str">
        <f t="shared" ca="1" si="13"/>
        <v/>
      </c>
      <c r="V52" t="str">
        <f t="shared" ca="1" si="14"/>
        <v/>
      </c>
      <c r="W52" t="e">
        <f t="shared" ca="1" si="24"/>
        <v>#VALUE!</v>
      </c>
    </row>
    <row r="53" spans="2:23" x14ac:dyDescent="0.25">
      <c r="B53" s="1">
        <f t="shared" si="0"/>
        <v>6</v>
      </c>
      <c r="C53" s="1">
        <f t="shared" si="25"/>
        <v>7</v>
      </c>
      <c r="D53" s="63" t="str">
        <f t="shared" ca="1" si="1"/>
        <v/>
      </c>
      <c r="E53" s="64" t="str">
        <f t="shared" ca="1" si="15"/>
        <v/>
      </c>
      <c r="F53" s="63" t="str">
        <f t="shared" ca="1" si="3"/>
        <v/>
      </c>
      <c r="G53" s="63" t="str">
        <f t="shared" ca="1" si="16"/>
        <v/>
      </c>
      <c r="H53" s="63" t="str">
        <f t="shared" ca="1" si="17"/>
        <v/>
      </c>
      <c r="I53" s="63" t="str">
        <f t="shared" ca="1" si="6"/>
        <v/>
      </c>
      <c r="J53" s="63" t="str">
        <f t="shared" ca="1" si="7"/>
        <v/>
      </c>
      <c r="K53" s="63" t="str">
        <f t="shared" ca="1" si="8"/>
        <v/>
      </c>
      <c r="L53" s="63" t="str">
        <f t="shared" ca="1" si="18"/>
        <v/>
      </c>
      <c r="M53" s="63" t="str">
        <f t="shared" ca="1" si="19"/>
        <v/>
      </c>
      <c r="N53" s="63" t="str">
        <f t="shared" ca="1" si="20"/>
        <v/>
      </c>
      <c r="O53" s="64" t="str">
        <f t="shared" ca="1" si="21"/>
        <v/>
      </c>
      <c r="P53" s="63" t="str">
        <f t="shared" ca="1" si="22"/>
        <v/>
      </c>
      <c r="Q53" s="64" t="str">
        <f t="shared" ca="1" si="10"/>
        <v/>
      </c>
      <c r="R53" s="63" t="str">
        <f t="shared" ca="1" si="23"/>
        <v/>
      </c>
      <c r="T53" t="str">
        <f t="shared" ca="1" si="12"/>
        <v/>
      </c>
      <c r="U53" t="str">
        <f t="shared" ca="1" si="13"/>
        <v/>
      </c>
      <c r="V53" t="str">
        <f t="shared" ca="1" si="14"/>
        <v/>
      </c>
      <c r="W53" t="e">
        <f t="shared" ca="1" si="24"/>
        <v>#VALUE!</v>
      </c>
    </row>
    <row r="54" spans="2:23" x14ac:dyDescent="0.25">
      <c r="B54" s="1">
        <f t="shared" si="0"/>
        <v>6</v>
      </c>
      <c r="C54" s="1">
        <f t="shared" si="25"/>
        <v>8</v>
      </c>
      <c r="D54" s="63" t="str">
        <f t="shared" ca="1" si="1"/>
        <v/>
      </c>
      <c r="E54" s="64" t="str">
        <f t="shared" ca="1" si="15"/>
        <v/>
      </c>
      <c r="F54" s="63" t="str">
        <f t="shared" ca="1" si="3"/>
        <v/>
      </c>
      <c r="G54" s="63" t="str">
        <f t="shared" ca="1" si="16"/>
        <v/>
      </c>
      <c r="H54" s="63" t="str">
        <f t="shared" ca="1" si="17"/>
        <v/>
      </c>
      <c r="I54" s="63" t="str">
        <f t="shared" ca="1" si="6"/>
        <v/>
      </c>
      <c r="J54" s="63" t="str">
        <f t="shared" ca="1" si="7"/>
        <v/>
      </c>
      <c r="K54" s="63" t="str">
        <f t="shared" ca="1" si="8"/>
        <v/>
      </c>
      <c r="L54" s="63" t="str">
        <f t="shared" ca="1" si="18"/>
        <v/>
      </c>
      <c r="M54" s="63" t="str">
        <f t="shared" ca="1" si="19"/>
        <v/>
      </c>
      <c r="N54" s="63" t="str">
        <f t="shared" ca="1" si="20"/>
        <v/>
      </c>
      <c r="O54" s="64" t="str">
        <f t="shared" ca="1" si="21"/>
        <v/>
      </c>
      <c r="P54" s="63" t="str">
        <f t="shared" ca="1" si="22"/>
        <v/>
      </c>
      <c r="Q54" s="64" t="str">
        <f t="shared" ca="1" si="10"/>
        <v/>
      </c>
      <c r="R54" s="63" t="str">
        <f t="shared" ca="1" si="23"/>
        <v/>
      </c>
      <c r="T54" t="str">
        <f t="shared" ca="1" si="12"/>
        <v/>
      </c>
      <c r="U54" t="str">
        <f t="shared" ca="1" si="13"/>
        <v/>
      </c>
      <c r="V54" t="str">
        <f t="shared" ca="1" si="14"/>
        <v/>
      </c>
      <c r="W54" t="e">
        <f t="shared" ca="1" si="24"/>
        <v>#VALUE!</v>
      </c>
    </row>
    <row r="55" spans="2:23" x14ac:dyDescent="0.25">
      <c r="B55" s="1">
        <f t="shared" si="0"/>
        <v>6</v>
      </c>
      <c r="C55" s="1">
        <f t="shared" si="25"/>
        <v>9</v>
      </c>
      <c r="D55" s="63" t="str">
        <f t="shared" ca="1" si="1"/>
        <v/>
      </c>
      <c r="E55" s="64" t="str">
        <f t="shared" ca="1" si="15"/>
        <v/>
      </c>
      <c r="F55" s="63" t="str">
        <f t="shared" ca="1" si="3"/>
        <v/>
      </c>
      <c r="G55" s="63" t="str">
        <f t="shared" ca="1" si="16"/>
        <v/>
      </c>
      <c r="H55" s="63" t="str">
        <f t="shared" ca="1" si="17"/>
        <v/>
      </c>
      <c r="I55" s="63" t="str">
        <f t="shared" ca="1" si="6"/>
        <v/>
      </c>
      <c r="J55" s="63" t="str">
        <f t="shared" ca="1" si="7"/>
        <v/>
      </c>
      <c r="K55" s="63" t="str">
        <f t="shared" ca="1" si="8"/>
        <v/>
      </c>
      <c r="L55" s="63" t="str">
        <f t="shared" ca="1" si="18"/>
        <v/>
      </c>
      <c r="M55" s="63" t="str">
        <f t="shared" ca="1" si="19"/>
        <v/>
      </c>
      <c r="N55" s="63" t="str">
        <f t="shared" ca="1" si="20"/>
        <v/>
      </c>
      <c r="O55" s="64" t="str">
        <f t="shared" ca="1" si="21"/>
        <v/>
      </c>
      <c r="P55" s="63" t="str">
        <f t="shared" ca="1" si="22"/>
        <v/>
      </c>
      <c r="Q55" s="64" t="str">
        <f t="shared" ca="1" si="10"/>
        <v/>
      </c>
      <c r="R55" s="63" t="str">
        <f t="shared" ca="1" si="23"/>
        <v/>
      </c>
      <c r="T55" t="str">
        <f t="shared" ca="1" si="12"/>
        <v/>
      </c>
      <c r="U55" t="str">
        <f t="shared" ca="1" si="13"/>
        <v/>
      </c>
      <c r="V55" t="str">
        <f t="shared" ca="1" si="14"/>
        <v/>
      </c>
      <c r="W55" t="e">
        <f t="shared" ca="1" si="24"/>
        <v>#VALUE!</v>
      </c>
    </row>
    <row r="56" spans="2:23" x14ac:dyDescent="0.25">
      <c r="B56" s="1">
        <f t="shared" si="0"/>
        <v>7</v>
      </c>
      <c r="C56" s="1">
        <f t="shared" si="25"/>
        <v>1</v>
      </c>
      <c r="D56" s="63" t="str">
        <f t="shared" ca="1" si="1"/>
        <v/>
      </c>
      <c r="E56" s="64" t="str">
        <f t="shared" ca="1" si="15"/>
        <v/>
      </c>
      <c r="F56" s="63" t="str">
        <f t="shared" ca="1" si="3"/>
        <v/>
      </c>
      <c r="G56" s="63" t="str">
        <f t="shared" ca="1" si="16"/>
        <v/>
      </c>
      <c r="H56" s="63" t="str">
        <f t="shared" ca="1" si="17"/>
        <v/>
      </c>
      <c r="I56" s="63" t="str">
        <f t="shared" ca="1" si="6"/>
        <v/>
      </c>
      <c r="J56" s="63" t="str">
        <f t="shared" ca="1" si="7"/>
        <v/>
      </c>
      <c r="K56" s="63" t="str">
        <f t="shared" ca="1" si="8"/>
        <v/>
      </c>
      <c r="L56" s="63" t="str">
        <f t="shared" ca="1" si="18"/>
        <v/>
      </c>
      <c r="M56" s="63" t="str">
        <f t="shared" ca="1" si="19"/>
        <v/>
      </c>
      <c r="N56" s="63" t="str">
        <f t="shared" ca="1" si="20"/>
        <v/>
      </c>
      <c r="O56" s="64" t="str">
        <f t="shared" ca="1" si="21"/>
        <v/>
      </c>
      <c r="P56" s="63" t="str">
        <f t="shared" ca="1" si="22"/>
        <v/>
      </c>
      <c r="Q56" s="64" t="str">
        <f t="shared" ca="1" si="10"/>
        <v/>
      </c>
      <c r="R56" s="63" t="str">
        <f t="shared" ca="1" si="23"/>
        <v/>
      </c>
      <c r="T56" t="str">
        <f t="shared" ca="1" si="12"/>
        <v/>
      </c>
      <c r="U56" t="str">
        <f t="shared" ca="1" si="13"/>
        <v/>
      </c>
      <c r="V56" t="str">
        <f t="shared" ca="1" si="14"/>
        <v/>
      </c>
      <c r="W56" t="e">
        <f t="shared" ca="1" si="24"/>
        <v>#VALUE!</v>
      </c>
    </row>
    <row r="57" spans="2:23" x14ac:dyDescent="0.25">
      <c r="B57" s="1">
        <f t="shared" si="0"/>
        <v>7</v>
      </c>
      <c r="C57" s="1">
        <f t="shared" si="25"/>
        <v>2</v>
      </c>
      <c r="D57" s="63" t="str">
        <f t="shared" ca="1" si="1"/>
        <v/>
      </c>
      <c r="E57" s="64" t="str">
        <f t="shared" ca="1" si="15"/>
        <v/>
      </c>
      <c r="F57" s="63" t="str">
        <f t="shared" ca="1" si="3"/>
        <v/>
      </c>
      <c r="G57" s="63" t="str">
        <f t="shared" ca="1" si="16"/>
        <v/>
      </c>
      <c r="H57" s="63" t="str">
        <f t="shared" ca="1" si="17"/>
        <v/>
      </c>
      <c r="I57" s="63" t="str">
        <f t="shared" ca="1" si="6"/>
        <v/>
      </c>
      <c r="J57" s="63" t="str">
        <f t="shared" ca="1" si="7"/>
        <v/>
      </c>
      <c r="K57" s="63" t="str">
        <f t="shared" ca="1" si="8"/>
        <v/>
      </c>
      <c r="L57" s="63" t="str">
        <f t="shared" ca="1" si="18"/>
        <v/>
      </c>
      <c r="M57" s="63" t="str">
        <f t="shared" ca="1" si="19"/>
        <v/>
      </c>
      <c r="N57" s="63" t="str">
        <f t="shared" ca="1" si="20"/>
        <v/>
      </c>
      <c r="O57" s="64" t="str">
        <f t="shared" ca="1" si="21"/>
        <v/>
      </c>
      <c r="P57" s="63" t="str">
        <f t="shared" ca="1" si="22"/>
        <v/>
      </c>
      <c r="Q57" s="64" t="str">
        <f t="shared" ca="1" si="10"/>
        <v/>
      </c>
      <c r="R57" s="63" t="str">
        <f t="shared" ca="1" si="23"/>
        <v/>
      </c>
      <c r="T57" t="str">
        <f t="shared" ca="1" si="12"/>
        <v/>
      </c>
      <c r="U57" t="str">
        <f t="shared" ca="1" si="13"/>
        <v/>
      </c>
      <c r="V57" t="str">
        <f t="shared" ca="1" si="14"/>
        <v/>
      </c>
      <c r="W57" t="e">
        <f t="shared" ca="1" si="24"/>
        <v>#VALUE!</v>
      </c>
    </row>
    <row r="58" spans="2:23" x14ac:dyDescent="0.25">
      <c r="B58" s="1">
        <f t="shared" si="0"/>
        <v>7</v>
      </c>
      <c r="C58" s="1">
        <f t="shared" si="25"/>
        <v>3</v>
      </c>
      <c r="D58" s="63" t="str">
        <f t="shared" ca="1" si="1"/>
        <v/>
      </c>
      <c r="E58" s="64" t="str">
        <f t="shared" ca="1" si="15"/>
        <v/>
      </c>
      <c r="F58" s="63" t="str">
        <f t="shared" ca="1" si="3"/>
        <v/>
      </c>
      <c r="G58" s="63" t="str">
        <f t="shared" ca="1" si="16"/>
        <v/>
      </c>
      <c r="H58" s="63" t="str">
        <f t="shared" ca="1" si="17"/>
        <v/>
      </c>
      <c r="I58" s="63" t="str">
        <f t="shared" ca="1" si="6"/>
        <v/>
      </c>
      <c r="J58" s="63" t="str">
        <f t="shared" ca="1" si="7"/>
        <v/>
      </c>
      <c r="K58" s="63" t="str">
        <f t="shared" ca="1" si="8"/>
        <v/>
      </c>
      <c r="L58" s="63" t="str">
        <f t="shared" ca="1" si="18"/>
        <v/>
      </c>
      <c r="M58" s="63" t="str">
        <f t="shared" ca="1" si="19"/>
        <v/>
      </c>
      <c r="N58" s="63" t="str">
        <f t="shared" ca="1" si="20"/>
        <v/>
      </c>
      <c r="O58" s="64" t="str">
        <f t="shared" ca="1" si="21"/>
        <v/>
      </c>
      <c r="P58" s="63" t="str">
        <f t="shared" ca="1" si="22"/>
        <v/>
      </c>
      <c r="Q58" s="64" t="str">
        <f t="shared" ca="1" si="10"/>
        <v/>
      </c>
      <c r="R58" s="63" t="str">
        <f t="shared" ca="1" si="23"/>
        <v/>
      </c>
      <c r="T58" t="str">
        <f t="shared" ca="1" si="12"/>
        <v/>
      </c>
      <c r="U58" t="str">
        <f t="shared" ca="1" si="13"/>
        <v/>
      </c>
      <c r="V58" t="str">
        <f t="shared" ca="1" si="14"/>
        <v/>
      </c>
      <c r="W58" t="e">
        <f t="shared" ca="1" si="24"/>
        <v>#VALUE!</v>
      </c>
    </row>
    <row r="59" spans="2:23" x14ac:dyDescent="0.25">
      <c r="B59" s="1">
        <f t="shared" si="0"/>
        <v>7</v>
      </c>
      <c r="C59" s="1">
        <f t="shared" si="25"/>
        <v>4</v>
      </c>
      <c r="D59" s="63" t="str">
        <f t="shared" ca="1" si="1"/>
        <v/>
      </c>
      <c r="E59" s="64" t="str">
        <f t="shared" ca="1" si="15"/>
        <v/>
      </c>
      <c r="F59" s="63" t="str">
        <f t="shared" ca="1" si="3"/>
        <v/>
      </c>
      <c r="G59" s="63" t="str">
        <f t="shared" ca="1" si="16"/>
        <v/>
      </c>
      <c r="H59" s="63" t="str">
        <f t="shared" ca="1" si="17"/>
        <v/>
      </c>
      <c r="I59" s="63" t="str">
        <f t="shared" ca="1" si="6"/>
        <v/>
      </c>
      <c r="J59" s="63" t="str">
        <f t="shared" ca="1" si="7"/>
        <v/>
      </c>
      <c r="K59" s="63" t="str">
        <f t="shared" ca="1" si="8"/>
        <v/>
      </c>
      <c r="L59" s="63" t="str">
        <f t="shared" ca="1" si="18"/>
        <v/>
      </c>
      <c r="M59" s="63" t="str">
        <f t="shared" ca="1" si="19"/>
        <v/>
      </c>
      <c r="N59" s="63" t="str">
        <f t="shared" ca="1" si="20"/>
        <v/>
      </c>
      <c r="O59" s="64" t="str">
        <f t="shared" ca="1" si="21"/>
        <v/>
      </c>
      <c r="P59" s="63" t="str">
        <f t="shared" ca="1" si="22"/>
        <v/>
      </c>
      <c r="Q59" s="64" t="str">
        <f t="shared" ca="1" si="10"/>
        <v/>
      </c>
      <c r="R59" s="63" t="str">
        <f t="shared" ca="1" si="23"/>
        <v/>
      </c>
      <c r="T59" t="str">
        <f t="shared" ca="1" si="12"/>
        <v/>
      </c>
      <c r="U59" t="str">
        <f t="shared" ca="1" si="13"/>
        <v/>
      </c>
      <c r="V59" t="str">
        <f t="shared" ca="1" si="14"/>
        <v/>
      </c>
      <c r="W59" t="e">
        <f t="shared" ca="1" si="24"/>
        <v>#VALUE!</v>
      </c>
    </row>
    <row r="60" spans="2:23" x14ac:dyDescent="0.25">
      <c r="B60" s="1">
        <f t="shared" si="0"/>
        <v>7</v>
      </c>
      <c r="C60" s="1">
        <f t="shared" si="25"/>
        <v>5</v>
      </c>
      <c r="D60" s="63" t="str">
        <f t="shared" ca="1" si="1"/>
        <v/>
      </c>
      <c r="E60" s="64" t="str">
        <f t="shared" ca="1" si="15"/>
        <v/>
      </c>
      <c r="F60" s="63" t="str">
        <f t="shared" ca="1" si="3"/>
        <v/>
      </c>
      <c r="G60" s="63" t="str">
        <f t="shared" ca="1" si="16"/>
        <v/>
      </c>
      <c r="H60" s="63" t="str">
        <f t="shared" ca="1" si="17"/>
        <v/>
      </c>
      <c r="I60" s="63" t="str">
        <f t="shared" ca="1" si="6"/>
        <v/>
      </c>
      <c r="J60" s="63" t="str">
        <f t="shared" ca="1" si="7"/>
        <v/>
      </c>
      <c r="K60" s="63" t="str">
        <f t="shared" ca="1" si="8"/>
        <v/>
      </c>
      <c r="L60" s="63" t="str">
        <f t="shared" ca="1" si="18"/>
        <v/>
      </c>
      <c r="M60" s="63" t="str">
        <f t="shared" ca="1" si="19"/>
        <v/>
      </c>
      <c r="N60" s="63" t="str">
        <f t="shared" ca="1" si="20"/>
        <v/>
      </c>
      <c r="O60" s="64" t="str">
        <f t="shared" ca="1" si="21"/>
        <v/>
      </c>
      <c r="P60" s="63" t="str">
        <f t="shared" ca="1" si="22"/>
        <v/>
      </c>
      <c r="Q60" s="64" t="str">
        <f t="shared" ca="1" si="10"/>
        <v/>
      </c>
      <c r="R60" s="63" t="str">
        <f t="shared" ca="1" si="23"/>
        <v/>
      </c>
      <c r="T60" t="str">
        <f t="shared" ca="1" si="12"/>
        <v/>
      </c>
      <c r="U60" t="str">
        <f t="shared" ca="1" si="13"/>
        <v/>
      </c>
      <c r="V60" t="str">
        <f t="shared" ca="1" si="14"/>
        <v/>
      </c>
      <c r="W60" t="e">
        <f t="shared" ca="1" si="24"/>
        <v>#VALUE!</v>
      </c>
    </row>
    <row r="61" spans="2:23" x14ac:dyDescent="0.25">
      <c r="B61" s="1">
        <f t="shared" si="0"/>
        <v>7</v>
      </c>
      <c r="C61" s="1">
        <f t="shared" si="25"/>
        <v>6</v>
      </c>
      <c r="D61" s="63" t="str">
        <f t="shared" ca="1" si="1"/>
        <v/>
      </c>
      <c r="E61" s="64" t="str">
        <f t="shared" ca="1" si="15"/>
        <v/>
      </c>
      <c r="F61" s="63" t="str">
        <f t="shared" ca="1" si="3"/>
        <v/>
      </c>
      <c r="G61" s="63" t="str">
        <f t="shared" ca="1" si="16"/>
        <v/>
      </c>
      <c r="H61" s="63" t="str">
        <f t="shared" ca="1" si="17"/>
        <v/>
      </c>
      <c r="I61" s="63" t="str">
        <f t="shared" ca="1" si="6"/>
        <v/>
      </c>
      <c r="J61" s="63" t="str">
        <f t="shared" ca="1" si="7"/>
        <v/>
      </c>
      <c r="K61" s="63" t="str">
        <f t="shared" ca="1" si="8"/>
        <v/>
      </c>
      <c r="L61" s="63" t="str">
        <f t="shared" ca="1" si="18"/>
        <v/>
      </c>
      <c r="M61" s="63" t="str">
        <f t="shared" ca="1" si="19"/>
        <v/>
      </c>
      <c r="N61" s="63" t="str">
        <f t="shared" ca="1" si="20"/>
        <v/>
      </c>
      <c r="O61" s="64" t="str">
        <f t="shared" ca="1" si="21"/>
        <v/>
      </c>
      <c r="P61" s="63" t="str">
        <f t="shared" ca="1" si="22"/>
        <v/>
      </c>
      <c r="Q61" s="64" t="str">
        <f t="shared" ca="1" si="10"/>
        <v/>
      </c>
      <c r="R61" s="63" t="str">
        <f t="shared" ca="1" si="23"/>
        <v/>
      </c>
      <c r="T61" t="str">
        <f t="shared" ca="1" si="12"/>
        <v/>
      </c>
      <c r="U61" t="str">
        <f t="shared" ca="1" si="13"/>
        <v/>
      </c>
      <c r="V61" t="str">
        <f t="shared" ca="1" si="14"/>
        <v/>
      </c>
      <c r="W61" t="e">
        <f t="shared" ca="1" si="24"/>
        <v>#VALUE!</v>
      </c>
    </row>
    <row r="62" spans="2:23" x14ac:dyDescent="0.25">
      <c r="B62" s="1">
        <f t="shared" si="0"/>
        <v>7</v>
      </c>
      <c r="C62" s="1">
        <f t="shared" si="25"/>
        <v>7</v>
      </c>
      <c r="D62" s="63" t="str">
        <f t="shared" ca="1" si="1"/>
        <v/>
      </c>
      <c r="E62" s="64" t="str">
        <f t="shared" ca="1" si="15"/>
        <v/>
      </c>
      <c r="F62" s="63" t="str">
        <f t="shared" ca="1" si="3"/>
        <v/>
      </c>
      <c r="G62" s="63" t="str">
        <f t="shared" ca="1" si="16"/>
        <v/>
      </c>
      <c r="H62" s="63" t="str">
        <f t="shared" ca="1" si="17"/>
        <v/>
      </c>
      <c r="I62" s="63" t="str">
        <f t="shared" ca="1" si="6"/>
        <v/>
      </c>
      <c r="J62" s="63" t="str">
        <f t="shared" ca="1" si="7"/>
        <v/>
      </c>
      <c r="K62" s="63" t="str">
        <f t="shared" ca="1" si="8"/>
        <v/>
      </c>
      <c r="L62" s="63" t="str">
        <f t="shared" ca="1" si="18"/>
        <v/>
      </c>
      <c r="M62" s="63" t="str">
        <f t="shared" ca="1" si="19"/>
        <v/>
      </c>
      <c r="N62" s="63" t="str">
        <f t="shared" ca="1" si="20"/>
        <v/>
      </c>
      <c r="O62" s="64" t="str">
        <f t="shared" ca="1" si="21"/>
        <v/>
      </c>
      <c r="P62" s="63" t="str">
        <f t="shared" ca="1" si="22"/>
        <v/>
      </c>
      <c r="Q62" s="64" t="str">
        <f t="shared" ca="1" si="10"/>
        <v/>
      </c>
      <c r="R62" s="63" t="str">
        <f t="shared" ca="1" si="23"/>
        <v/>
      </c>
      <c r="T62" t="str">
        <f t="shared" ca="1" si="12"/>
        <v/>
      </c>
      <c r="U62" t="str">
        <f t="shared" ca="1" si="13"/>
        <v/>
      </c>
      <c r="V62" t="str">
        <f t="shared" ca="1" si="14"/>
        <v/>
      </c>
      <c r="W62" t="e">
        <f t="shared" ca="1" si="24"/>
        <v>#VALUE!</v>
      </c>
    </row>
    <row r="63" spans="2:23" x14ac:dyDescent="0.25">
      <c r="B63" s="1">
        <f t="shared" si="0"/>
        <v>7</v>
      </c>
      <c r="C63" s="1">
        <f t="shared" si="25"/>
        <v>8</v>
      </c>
      <c r="D63" s="63" t="str">
        <f t="shared" ca="1" si="1"/>
        <v/>
      </c>
      <c r="E63" s="64" t="str">
        <f t="shared" ca="1" si="15"/>
        <v/>
      </c>
      <c r="F63" s="63" t="str">
        <f t="shared" ca="1" si="3"/>
        <v/>
      </c>
      <c r="G63" s="63" t="str">
        <f t="shared" ca="1" si="16"/>
        <v/>
      </c>
      <c r="H63" s="63" t="str">
        <f t="shared" ca="1" si="17"/>
        <v/>
      </c>
      <c r="I63" s="63" t="str">
        <f t="shared" ca="1" si="6"/>
        <v/>
      </c>
      <c r="J63" s="63" t="str">
        <f t="shared" ca="1" si="7"/>
        <v/>
      </c>
      <c r="K63" s="63" t="str">
        <f t="shared" ca="1" si="8"/>
        <v/>
      </c>
      <c r="L63" s="63" t="str">
        <f t="shared" ca="1" si="18"/>
        <v/>
      </c>
      <c r="M63" s="63" t="str">
        <f t="shared" ca="1" si="19"/>
        <v/>
      </c>
      <c r="N63" s="63" t="str">
        <f t="shared" ca="1" si="20"/>
        <v/>
      </c>
      <c r="O63" s="64" t="str">
        <f t="shared" ca="1" si="21"/>
        <v/>
      </c>
      <c r="P63" s="63" t="str">
        <f t="shared" ca="1" si="22"/>
        <v/>
      </c>
      <c r="Q63" s="64" t="str">
        <f t="shared" ca="1" si="10"/>
        <v/>
      </c>
      <c r="R63" s="63" t="str">
        <f t="shared" ca="1" si="23"/>
        <v/>
      </c>
      <c r="T63" t="str">
        <f t="shared" ca="1" si="12"/>
        <v/>
      </c>
      <c r="U63" t="str">
        <f t="shared" ca="1" si="13"/>
        <v/>
      </c>
      <c r="V63" t="str">
        <f t="shared" ca="1" si="14"/>
        <v/>
      </c>
      <c r="W63" t="e">
        <f t="shared" ca="1" si="24"/>
        <v>#VALUE!</v>
      </c>
    </row>
    <row r="64" spans="2:23" x14ac:dyDescent="0.25">
      <c r="B64" s="1">
        <f t="shared" si="0"/>
        <v>7</v>
      </c>
      <c r="C64" s="1">
        <f t="shared" si="25"/>
        <v>9</v>
      </c>
      <c r="D64" s="63" t="str">
        <f t="shared" ca="1" si="1"/>
        <v/>
      </c>
      <c r="E64" s="64" t="str">
        <f t="shared" ca="1" si="15"/>
        <v/>
      </c>
      <c r="F64" s="63" t="str">
        <f t="shared" ca="1" si="3"/>
        <v/>
      </c>
      <c r="G64" s="63" t="str">
        <f t="shared" ca="1" si="16"/>
        <v/>
      </c>
      <c r="H64" s="63" t="str">
        <f t="shared" ca="1" si="17"/>
        <v/>
      </c>
      <c r="I64" s="63" t="str">
        <f t="shared" ca="1" si="6"/>
        <v/>
      </c>
      <c r="J64" s="63" t="str">
        <f t="shared" ca="1" si="7"/>
        <v/>
      </c>
      <c r="K64" s="63" t="str">
        <f t="shared" ca="1" si="8"/>
        <v/>
      </c>
      <c r="L64" s="63" t="str">
        <f t="shared" ca="1" si="18"/>
        <v/>
      </c>
      <c r="M64" s="63" t="str">
        <f t="shared" ca="1" si="19"/>
        <v/>
      </c>
      <c r="N64" s="63" t="str">
        <f t="shared" ca="1" si="20"/>
        <v/>
      </c>
      <c r="O64" s="64" t="str">
        <f t="shared" ca="1" si="21"/>
        <v/>
      </c>
      <c r="P64" s="63" t="str">
        <f t="shared" ca="1" si="22"/>
        <v/>
      </c>
      <c r="Q64" s="64" t="str">
        <f t="shared" ca="1" si="10"/>
        <v/>
      </c>
      <c r="R64" s="63" t="str">
        <f t="shared" ca="1" si="23"/>
        <v/>
      </c>
      <c r="T64" t="str">
        <f t="shared" ca="1" si="12"/>
        <v/>
      </c>
      <c r="U64" t="str">
        <f t="shared" ca="1" si="13"/>
        <v/>
      </c>
      <c r="V64" t="str">
        <f t="shared" ca="1" si="14"/>
        <v/>
      </c>
      <c r="W64" t="e">
        <f t="shared" ca="1" si="24"/>
        <v>#VALUE!</v>
      </c>
    </row>
    <row r="65" spans="2:23" x14ac:dyDescent="0.25">
      <c r="B65" s="1">
        <f t="shared" si="0"/>
        <v>8</v>
      </c>
      <c r="C65" s="1">
        <f t="shared" si="25"/>
        <v>1</v>
      </c>
      <c r="D65" s="63" t="str">
        <f t="shared" ca="1" si="1"/>
        <v/>
      </c>
      <c r="E65" s="64" t="str">
        <f t="shared" ca="1" si="15"/>
        <v/>
      </c>
      <c r="F65" s="63" t="str">
        <f t="shared" ca="1" si="3"/>
        <v/>
      </c>
      <c r="G65" s="63" t="str">
        <f t="shared" ca="1" si="16"/>
        <v/>
      </c>
      <c r="H65" s="63" t="str">
        <f t="shared" ca="1" si="17"/>
        <v/>
      </c>
      <c r="I65" s="63" t="str">
        <f t="shared" ca="1" si="6"/>
        <v/>
      </c>
      <c r="J65" s="63" t="str">
        <f t="shared" ca="1" si="7"/>
        <v/>
      </c>
      <c r="K65" s="63" t="str">
        <f t="shared" ca="1" si="8"/>
        <v/>
      </c>
      <c r="L65" s="63" t="str">
        <f t="shared" ca="1" si="18"/>
        <v/>
      </c>
      <c r="M65" s="63" t="str">
        <f t="shared" ca="1" si="19"/>
        <v/>
      </c>
      <c r="N65" s="63" t="str">
        <f t="shared" ca="1" si="20"/>
        <v/>
      </c>
      <c r="O65" s="64" t="str">
        <f t="shared" ca="1" si="21"/>
        <v/>
      </c>
      <c r="P65" s="63" t="str">
        <f t="shared" ca="1" si="22"/>
        <v/>
      </c>
      <c r="Q65" s="64" t="str">
        <f t="shared" ca="1" si="10"/>
        <v/>
      </c>
      <c r="R65" s="63" t="str">
        <f t="shared" ca="1" si="23"/>
        <v/>
      </c>
      <c r="T65" t="str">
        <f t="shared" ca="1" si="12"/>
        <v/>
      </c>
      <c r="U65" t="str">
        <f t="shared" ca="1" si="13"/>
        <v/>
      </c>
      <c r="V65" t="str">
        <f t="shared" ca="1" si="14"/>
        <v/>
      </c>
      <c r="W65" t="e">
        <f t="shared" ca="1" si="24"/>
        <v>#VALUE!</v>
      </c>
    </row>
    <row r="66" spans="2:23" x14ac:dyDescent="0.25">
      <c r="B66" s="1">
        <f t="shared" si="0"/>
        <v>8</v>
      </c>
      <c r="C66" s="1">
        <f t="shared" si="25"/>
        <v>2</v>
      </c>
      <c r="D66" s="63" t="str">
        <f t="shared" ref="D66:D129" ca="1" si="26">IF($E66="","",OFFSET(EventBase,$B66,-1))</f>
        <v/>
      </c>
      <c r="E66" s="64" t="str">
        <f t="shared" ca="1" si="15"/>
        <v/>
      </c>
      <c r="F66" s="63" t="str">
        <f t="shared" ref="F66:F129" ca="1" si="27">IF($E66="","",_xlfn.CONCAT("(",TEXT(E66,"00"),") ",OFFSET(EventBase,$B66,1)))</f>
        <v/>
      </c>
      <c r="G66" s="63" t="str">
        <f t="shared" ca="1" si="16"/>
        <v/>
      </c>
      <c r="H66" s="63" t="str">
        <f t="shared" ca="1" si="17"/>
        <v/>
      </c>
      <c r="I66" s="63" t="str">
        <f t="shared" ref="I66:I129" ca="1" si="28">IF($E66="","",OFFSET(EventBase,$B66,17))</f>
        <v/>
      </c>
      <c r="J66" s="63" t="str">
        <f t="shared" ref="J66:J129" ca="1" si="29">IF($E66="","",OFFSET(EventBase,$B66,2))</f>
        <v/>
      </c>
      <c r="K66" s="63" t="str">
        <f t="shared" ref="K66:K129" ca="1" si="30">IF($E66="","",OFFSET(EventBase,$B66,57))</f>
        <v/>
      </c>
      <c r="L66" s="63" t="str">
        <f t="shared" ca="1" si="18"/>
        <v/>
      </c>
      <c r="M66" s="63" t="str">
        <f t="shared" ca="1" si="19"/>
        <v/>
      </c>
      <c r="N66" s="63" t="str">
        <f t="shared" ca="1" si="20"/>
        <v/>
      </c>
      <c r="O66" s="64" t="str">
        <f t="shared" ca="1" si="21"/>
        <v/>
      </c>
      <c r="P66" s="63" t="str">
        <f t="shared" ca="1" si="22"/>
        <v/>
      </c>
      <c r="Q66" s="64" t="str">
        <f t="shared" ref="Q66:Q129" ca="1" si="31">IF($E66="","",OFFSET(EventBase,$B66,56))</f>
        <v/>
      </c>
      <c r="R66" s="63" t="str">
        <f t="shared" ca="1" si="23"/>
        <v/>
      </c>
      <c r="T66" t="str">
        <f t="shared" ref="T66:T129" ca="1" si="32">IF(OR(U66=1,U66=2,U66=4,U66=""),U66,U66-1)</f>
        <v/>
      </c>
      <c r="U66" t="str">
        <f t="shared" ref="U66:U129" ca="1" si="33">OFFSET(EventBase,$B66,15)</f>
        <v/>
      </c>
      <c r="V66" t="str">
        <f t="shared" ref="V66:V129" ca="1" si="34">IF($E66="","",OFFSET(EventBase,$B66,2+C66))</f>
        <v/>
      </c>
      <c r="W66" t="e">
        <f t="shared" ca="1" si="24"/>
        <v>#VALUE!</v>
      </c>
    </row>
    <row r="67" spans="2:23" x14ac:dyDescent="0.25">
      <c r="B67" s="1">
        <f t="shared" ref="B67:B130" si="35">TRUNC((7+ROW())/9)</f>
        <v>8</v>
      </c>
      <c r="C67" s="1">
        <f t="shared" si="25"/>
        <v>3</v>
      </c>
      <c r="D67" s="63" t="str">
        <f t="shared" ca="1" si="26"/>
        <v/>
      </c>
      <c r="E67" s="64" t="str">
        <f t="shared" ref="E67:E130" ca="1" si="36">IF(OR(C67&lt;=T67,AND(C67=9,U67&gt;T67)),OFFSET(EventBase,$B67,0),"")</f>
        <v/>
      </c>
      <c r="F67" s="63" t="str">
        <f t="shared" ca="1" si="27"/>
        <v/>
      </c>
      <c r="G67" s="63" t="str">
        <f t="shared" ref="G67:G130" ca="1" si="37">IF($E67="","",OFFSET(EventBase,$B67,T67+2))</f>
        <v/>
      </c>
      <c r="H67" s="63" t="str">
        <f t="shared" ref="H67:H130" ca="1" si="38">IF($E67="","",OFFSET(EventBase,$B67,17+C67))</f>
        <v/>
      </c>
      <c r="I67" s="63" t="str">
        <f t="shared" ca="1" si="28"/>
        <v/>
      </c>
      <c r="J67" s="63" t="str">
        <f t="shared" ca="1" si="29"/>
        <v/>
      </c>
      <c r="K67" s="63" t="str">
        <f t="shared" ca="1" si="30"/>
        <v/>
      </c>
      <c r="L67" s="63" t="str">
        <f t="shared" ref="L67:L130" ca="1" si="39">IF(ISNUMBER(W67),LEFT(V67,W67-1),"")</f>
        <v/>
      </c>
      <c r="M67" s="63" t="str">
        <f t="shared" ref="M67:M130" ca="1" si="40">IF(ISNUMBER(W67),RIGHT(V67,LEN(V67)-W67),V67)</f>
        <v/>
      </c>
      <c r="N67" s="63" t="str">
        <f t="shared" ref="N67:N130" ca="1" si="41">IF($E67="","",OFFSET(EventBase,$B67,46+C67))</f>
        <v/>
      </c>
      <c r="O67" s="64" t="str">
        <f t="shared" ref="O67:O130" ca="1" si="42">IF($E67="","",IF(C67=9,"C",C67))</f>
        <v/>
      </c>
      <c r="P67" s="63" t="str">
        <f t="shared" ref="P67:P130" ca="1" si="43">IF($E67="","",OFFSET(M67,T67-C67,0))</f>
        <v/>
      </c>
      <c r="Q67" s="64" t="str">
        <f t="shared" ca="1" si="31"/>
        <v/>
      </c>
      <c r="R67" s="63" t="str">
        <f t="shared" ref="R67:R130" ca="1" si="44">IF($E67="","",IF(OR(C67=U67,C67&gt;T67),IF(OFFSET(EventBase,$B67,12)="","",OFFSET(EventBase,$B67,12)),""))</f>
        <v/>
      </c>
      <c r="T67" t="str">
        <f t="shared" ca="1" si="32"/>
        <v/>
      </c>
      <c r="U67" t="str">
        <f t="shared" ca="1" si="33"/>
        <v/>
      </c>
      <c r="V67" t="str">
        <f t="shared" ca="1" si="34"/>
        <v/>
      </c>
      <c r="W67" t="e">
        <f t="shared" ref="W67:W130" ca="1" si="45">FIND("/", SUBSTITUTE(V67," ","/", LEN(V67)-LEN(SUBSTITUTE(V67," ",""))))</f>
        <v>#VALUE!</v>
      </c>
    </row>
    <row r="68" spans="2:23" x14ac:dyDescent="0.25">
      <c r="B68" s="1">
        <f t="shared" si="35"/>
        <v>8</v>
      </c>
      <c r="C68" s="1">
        <f t="shared" si="25"/>
        <v>4</v>
      </c>
      <c r="D68" s="63" t="str">
        <f t="shared" ca="1" si="26"/>
        <v/>
      </c>
      <c r="E68" s="64" t="str">
        <f t="shared" ca="1" si="36"/>
        <v/>
      </c>
      <c r="F68" s="63" t="str">
        <f t="shared" ca="1" si="27"/>
        <v/>
      </c>
      <c r="G68" s="63" t="str">
        <f t="shared" ca="1" si="37"/>
        <v/>
      </c>
      <c r="H68" s="63" t="str">
        <f t="shared" ca="1" si="38"/>
        <v/>
      </c>
      <c r="I68" s="63" t="str">
        <f t="shared" ca="1" si="28"/>
        <v/>
      </c>
      <c r="J68" s="63" t="str">
        <f t="shared" ca="1" si="29"/>
        <v/>
      </c>
      <c r="K68" s="63" t="str">
        <f t="shared" ca="1" si="30"/>
        <v/>
      </c>
      <c r="L68" s="63" t="str">
        <f t="shared" ca="1" si="39"/>
        <v/>
      </c>
      <c r="M68" s="63" t="str">
        <f t="shared" ca="1" si="40"/>
        <v/>
      </c>
      <c r="N68" s="63" t="str">
        <f t="shared" ca="1" si="41"/>
        <v/>
      </c>
      <c r="O68" s="64" t="str">
        <f t="shared" ca="1" si="42"/>
        <v/>
      </c>
      <c r="P68" s="63" t="str">
        <f t="shared" ca="1" si="43"/>
        <v/>
      </c>
      <c r="Q68" s="64" t="str">
        <f t="shared" ca="1" si="31"/>
        <v/>
      </c>
      <c r="R68" s="63" t="str">
        <f t="shared" ca="1" si="44"/>
        <v/>
      </c>
      <c r="T68" t="str">
        <f t="shared" ca="1" si="32"/>
        <v/>
      </c>
      <c r="U68" t="str">
        <f t="shared" ca="1" si="33"/>
        <v/>
      </c>
      <c r="V68" t="str">
        <f t="shared" ca="1" si="34"/>
        <v/>
      </c>
      <c r="W68" t="e">
        <f t="shared" ca="1" si="45"/>
        <v>#VALUE!</v>
      </c>
    </row>
    <row r="69" spans="2:23" x14ac:dyDescent="0.25">
      <c r="B69" s="1">
        <f t="shared" si="35"/>
        <v>8</v>
      </c>
      <c r="C69" s="1">
        <f t="shared" si="25"/>
        <v>5</v>
      </c>
      <c r="D69" s="63" t="str">
        <f t="shared" ca="1" si="26"/>
        <v/>
      </c>
      <c r="E69" s="64" t="str">
        <f t="shared" ca="1" si="36"/>
        <v/>
      </c>
      <c r="F69" s="63" t="str">
        <f t="shared" ca="1" si="27"/>
        <v/>
      </c>
      <c r="G69" s="63" t="str">
        <f t="shared" ca="1" si="37"/>
        <v/>
      </c>
      <c r="H69" s="63" t="str">
        <f t="shared" ca="1" si="38"/>
        <v/>
      </c>
      <c r="I69" s="63" t="str">
        <f t="shared" ca="1" si="28"/>
        <v/>
      </c>
      <c r="J69" s="63" t="str">
        <f t="shared" ca="1" si="29"/>
        <v/>
      </c>
      <c r="K69" s="63" t="str">
        <f t="shared" ca="1" si="30"/>
        <v/>
      </c>
      <c r="L69" s="63" t="str">
        <f t="shared" ca="1" si="39"/>
        <v/>
      </c>
      <c r="M69" s="63" t="str">
        <f t="shared" ca="1" si="40"/>
        <v/>
      </c>
      <c r="N69" s="63" t="str">
        <f t="shared" ca="1" si="41"/>
        <v/>
      </c>
      <c r="O69" s="64" t="str">
        <f t="shared" ca="1" si="42"/>
        <v/>
      </c>
      <c r="P69" s="63" t="str">
        <f t="shared" ca="1" si="43"/>
        <v/>
      </c>
      <c r="Q69" s="64" t="str">
        <f t="shared" ca="1" si="31"/>
        <v/>
      </c>
      <c r="R69" s="63" t="str">
        <f t="shared" ca="1" si="44"/>
        <v/>
      </c>
      <c r="T69" t="str">
        <f t="shared" ca="1" si="32"/>
        <v/>
      </c>
      <c r="U69" t="str">
        <f t="shared" ca="1" si="33"/>
        <v/>
      </c>
      <c r="V69" t="str">
        <f t="shared" ca="1" si="34"/>
        <v/>
      </c>
      <c r="W69" t="e">
        <f t="shared" ca="1" si="45"/>
        <v>#VALUE!</v>
      </c>
    </row>
    <row r="70" spans="2:23" x14ac:dyDescent="0.25">
      <c r="B70" s="1">
        <f t="shared" si="35"/>
        <v>8</v>
      </c>
      <c r="C70" s="1">
        <f t="shared" si="25"/>
        <v>6</v>
      </c>
      <c r="D70" s="63" t="str">
        <f t="shared" ca="1" si="26"/>
        <v/>
      </c>
      <c r="E70" s="64" t="str">
        <f t="shared" ca="1" si="36"/>
        <v/>
      </c>
      <c r="F70" s="63" t="str">
        <f t="shared" ca="1" si="27"/>
        <v/>
      </c>
      <c r="G70" s="63" t="str">
        <f t="shared" ca="1" si="37"/>
        <v/>
      </c>
      <c r="H70" s="63" t="str">
        <f t="shared" ca="1" si="38"/>
        <v/>
      </c>
      <c r="I70" s="63" t="str">
        <f t="shared" ca="1" si="28"/>
        <v/>
      </c>
      <c r="J70" s="63" t="str">
        <f t="shared" ca="1" si="29"/>
        <v/>
      </c>
      <c r="K70" s="63" t="str">
        <f t="shared" ca="1" si="30"/>
        <v/>
      </c>
      <c r="L70" s="63" t="str">
        <f t="shared" ca="1" si="39"/>
        <v/>
      </c>
      <c r="M70" s="63" t="str">
        <f t="shared" ca="1" si="40"/>
        <v/>
      </c>
      <c r="N70" s="63" t="str">
        <f t="shared" ca="1" si="41"/>
        <v/>
      </c>
      <c r="O70" s="64" t="str">
        <f t="shared" ca="1" si="42"/>
        <v/>
      </c>
      <c r="P70" s="63" t="str">
        <f t="shared" ca="1" si="43"/>
        <v/>
      </c>
      <c r="Q70" s="64" t="str">
        <f t="shared" ca="1" si="31"/>
        <v/>
      </c>
      <c r="R70" s="63" t="str">
        <f t="shared" ca="1" si="44"/>
        <v/>
      </c>
      <c r="T70" t="str">
        <f t="shared" ca="1" si="32"/>
        <v/>
      </c>
      <c r="U70" t="str">
        <f t="shared" ca="1" si="33"/>
        <v/>
      </c>
      <c r="V70" t="str">
        <f t="shared" ca="1" si="34"/>
        <v/>
      </c>
      <c r="W70" t="e">
        <f t="shared" ca="1" si="45"/>
        <v>#VALUE!</v>
      </c>
    </row>
    <row r="71" spans="2:23" x14ac:dyDescent="0.25">
      <c r="B71" s="1">
        <f t="shared" si="35"/>
        <v>8</v>
      </c>
      <c r="C71" s="1">
        <f t="shared" si="25"/>
        <v>7</v>
      </c>
      <c r="D71" s="63" t="str">
        <f t="shared" ca="1" si="26"/>
        <v/>
      </c>
      <c r="E71" s="64" t="str">
        <f t="shared" ca="1" si="36"/>
        <v/>
      </c>
      <c r="F71" s="63" t="str">
        <f t="shared" ca="1" si="27"/>
        <v/>
      </c>
      <c r="G71" s="63" t="str">
        <f t="shared" ca="1" si="37"/>
        <v/>
      </c>
      <c r="H71" s="63" t="str">
        <f t="shared" ca="1" si="38"/>
        <v/>
      </c>
      <c r="I71" s="63" t="str">
        <f t="shared" ca="1" si="28"/>
        <v/>
      </c>
      <c r="J71" s="63" t="str">
        <f t="shared" ca="1" si="29"/>
        <v/>
      </c>
      <c r="K71" s="63" t="str">
        <f t="shared" ca="1" si="30"/>
        <v/>
      </c>
      <c r="L71" s="63" t="str">
        <f t="shared" ca="1" si="39"/>
        <v/>
      </c>
      <c r="M71" s="63" t="str">
        <f t="shared" ca="1" si="40"/>
        <v/>
      </c>
      <c r="N71" s="63" t="str">
        <f t="shared" ca="1" si="41"/>
        <v/>
      </c>
      <c r="O71" s="64" t="str">
        <f t="shared" ca="1" si="42"/>
        <v/>
      </c>
      <c r="P71" s="63" t="str">
        <f t="shared" ca="1" si="43"/>
        <v/>
      </c>
      <c r="Q71" s="64" t="str">
        <f t="shared" ca="1" si="31"/>
        <v/>
      </c>
      <c r="R71" s="63" t="str">
        <f t="shared" ca="1" si="44"/>
        <v/>
      </c>
      <c r="T71" t="str">
        <f t="shared" ca="1" si="32"/>
        <v/>
      </c>
      <c r="U71" t="str">
        <f t="shared" ca="1" si="33"/>
        <v/>
      </c>
      <c r="V71" t="str">
        <f t="shared" ca="1" si="34"/>
        <v/>
      </c>
      <c r="W71" t="e">
        <f t="shared" ca="1" si="45"/>
        <v>#VALUE!</v>
      </c>
    </row>
    <row r="72" spans="2:23" x14ac:dyDescent="0.25">
      <c r="B72" s="1">
        <f t="shared" si="35"/>
        <v>8</v>
      </c>
      <c r="C72" s="1">
        <f t="shared" si="25"/>
        <v>8</v>
      </c>
      <c r="D72" s="63" t="str">
        <f t="shared" ca="1" si="26"/>
        <v/>
      </c>
      <c r="E72" s="64" t="str">
        <f t="shared" ca="1" si="36"/>
        <v/>
      </c>
      <c r="F72" s="63" t="str">
        <f t="shared" ca="1" si="27"/>
        <v/>
      </c>
      <c r="G72" s="63" t="str">
        <f t="shared" ca="1" si="37"/>
        <v/>
      </c>
      <c r="H72" s="63" t="str">
        <f t="shared" ca="1" si="38"/>
        <v/>
      </c>
      <c r="I72" s="63" t="str">
        <f t="shared" ca="1" si="28"/>
        <v/>
      </c>
      <c r="J72" s="63" t="str">
        <f t="shared" ca="1" si="29"/>
        <v/>
      </c>
      <c r="K72" s="63" t="str">
        <f t="shared" ca="1" si="30"/>
        <v/>
      </c>
      <c r="L72" s="63" t="str">
        <f t="shared" ca="1" si="39"/>
        <v/>
      </c>
      <c r="M72" s="63" t="str">
        <f t="shared" ca="1" si="40"/>
        <v/>
      </c>
      <c r="N72" s="63" t="str">
        <f t="shared" ca="1" si="41"/>
        <v/>
      </c>
      <c r="O72" s="64" t="str">
        <f t="shared" ca="1" si="42"/>
        <v/>
      </c>
      <c r="P72" s="63" t="str">
        <f t="shared" ca="1" si="43"/>
        <v/>
      </c>
      <c r="Q72" s="64" t="str">
        <f t="shared" ca="1" si="31"/>
        <v/>
      </c>
      <c r="R72" s="63" t="str">
        <f t="shared" ca="1" si="44"/>
        <v/>
      </c>
      <c r="T72" t="str">
        <f t="shared" ca="1" si="32"/>
        <v/>
      </c>
      <c r="U72" t="str">
        <f t="shared" ca="1" si="33"/>
        <v/>
      </c>
      <c r="V72" t="str">
        <f t="shared" ca="1" si="34"/>
        <v/>
      </c>
      <c r="W72" t="e">
        <f t="shared" ca="1" si="45"/>
        <v>#VALUE!</v>
      </c>
    </row>
    <row r="73" spans="2:23" x14ac:dyDescent="0.25">
      <c r="B73" s="1">
        <f t="shared" si="35"/>
        <v>8</v>
      </c>
      <c r="C73" s="1">
        <f t="shared" si="25"/>
        <v>9</v>
      </c>
      <c r="D73" s="63" t="str">
        <f t="shared" ca="1" si="26"/>
        <v/>
      </c>
      <c r="E73" s="64" t="str">
        <f t="shared" ca="1" si="36"/>
        <v/>
      </c>
      <c r="F73" s="63" t="str">
        <f t="shared" ca="1" si="27"/>
        <v/>
      </c>
      <c r="G73" s="63" t="str">
        <f t="shared" ca="1" si="37"/>
        <v/>
      </c>
      <c r="H73" s="63" t="str">
        <f t="shared" ca="1" si="38"/>
        <v/>
      </c>
      <c r="I73" s="63" t="str">
        <f t="shared" ca="1" si="28"/>
        <v/>
      </c>
      <c r="J73" s="63" t="str">
        <f t="shared" ca="1" si="29"/>
        <v/>
      </c>
      <c r="K73" s="63" t="str">
        <f t="shared" ca="1" si="30"/>
        <v/>
      </c>
      <c r="L73" s="63" t="str">
        <f t="shared" ca="1" si="39"/>
        <v/>
      </c>
      <c r="M73" s="63" t="str">
        <f t="shared" ca="1" si="40"/>
        <v/>
      </c>
      <c r="N73" s="63" t="str">
        <f t="shared" ca="1" si="41"/>
        <v/>
      </c>
      <c r="O73" s="64" t="str">
        <f t="shared" ca="1" si="42"/>
        <v/>
      </c>
      <c r="P73" s="63" t="str">
        <f t="shared" ca="1" si="43"/>
        <v/>
      </c>
      <c r="Q73" s="64" t="str">
        <f t="shared" ca="1" si="31"/>
        <v/>
      </c>
      <c r="R73" s="63" t="str">
        <f t="shared" ca="1" si="44"/>
        <v/>
      </c>
      <c r="T73" t="str">
        <f t="shared" ca="1" si="32"/>
        <v/>
      </c>
      <c r="U73" t="str">
        <f t="shared" ca="1" si="33"/>
        <v/>
      </c>
      <c r="V73" t="str">
        <f t="shared" ca="1" si="34"/>
        <v/>
      </c>
      <c r="W73" t="e">
        <f t="shared" ca="1" si="45"/>
        <v>#VALUE!</v>
      </c>
    </row>
    <row r="74" spans="2:23" x14ac:dyDescent="0.25">
      <c r="B74" s="1">
        <f t="shared" si="35"/>
        <v>9</v>
      </c>
      <c r="C74" s="1">
        <f t="shared" si="25"/>
        <v>1</v>
      </c>
      <c r="D74" s="63" t="str">
        <f t="shared" ca="1" si="26"/>
        <v/>
      </c>
      <c r="E74" s="64" t="str">
        <f t="shared" ca="1" si="36"/>
        <v/>
      </c>
      <c r="F74" s="63" t="str">
        <f t="shared" ca="1" si="27"/>
        <v/>
      </c>
      <c r="G74" s="63" t="str">
        <f t="shared" ca="1" si="37"/>
        <v/>
      </c>
      <c r="H74" s="63" t="str">
        <f t="shared" ca="1" si="38"/>
        <v/>
      </c>
      <c r="I74" s="63" t="str">
        <f t="shared" ca="1" si="28"/>
        <v/>
      </c>
      <c r="J74" s="63" t="str">
        <f t="shared" ca="1" si="29"/>
        <v/>
      </c>
      <c r="K74" s="63" t="str">
        <f t="shared" ca="1" si="30"/>
        <v/>
      </c>
      <c r="L74" s="63" t="str">
        <f t="shared" ca="1" si="39"/>
        <v/>
      </c>
      <c r="M74" s="63" t="str">
        <f t="shared" ca="1" si="40"/>
        <v/>
      </c>
      <c r="N74" s="63" t="str">
        <f t="shared" ca="1" si="41"/>
        <v/>
      </c>
      <c r="O74" s="64" t="str">
        <f t="shared" ca="1" si="42"/>
        <v/>
      </c>
      <c r="P74" s="63" t="str">
        <f t="shared" ca="1" si="43"/>
        <v/>
      </c>
      <c r="Q74" s="64" t="str">
        <f t="shared" ca="1" si="31"/>
        <v/>
      </c>
      <c r="R74" s="63" t="str">
        <f t="shared" ca="1" si="44"/>
        <v/>
      </c>
      <c r="T74" t="str">
        <f t="shared" ca="1" si="32"/>
        <v/>
      </c>
      <c r="U74" t="str">
        <f t="shared" ca="1" si="33"/>
        <v/>
      </c>
      <c r="V74" t="str">
        <f t="shared" ca="1" si="34"/>
        <v/>
      </c>
      <c r="W74" t="e">
        <f t="shared" ca="1" si="45"/>
        <v>#VALUE!</v>
      </c>
    </row>
    <row r="75" spans="2:23" x14ac:dyDescent="0.25">
      <c r="B75" s="1">
        <f t="shared" si="35"/>
        <v>9</v>
      </c>
      <c r="C75" s="1">
        <f t="shared" si="25"/>
        <v>2</v>
      </c>
      <c r="D75" s="63" t="str">
        <f t="shared" ca="1" si="26"/>
        <v/>
      </c>
      <c r="E75" s="64" t="str">
        <f t="shared" ca="1" si="36"/>
        <v/>
      </c>
      <c r="F75" s="63" t="str">
        <f t="shared" ca="1" si="27"/>
        <v/>
      </c>
      <c r="G75" s="63" t="str">
        <f t="shared" ca="1" si="37"/>
        <v/>
      </c>
      <c r="H75" s="63" t="str">
        <f t="shared" ca="1" si="38"/>
        <v/>
      </c>
      <c r="I75" s="63" t="str">
        <f t="shared" ca="1" si="28"/>
        <v/>
      </c>
      <c r="J75" s="63" t="str">
        <f t="shared" ca="1" si="29"/>
        <v/>
      </c>
      <c r="K75" s="63" t="str">
        <f t="shared" ca="1" si="30"/>
        <v/>
      </c>
      <c r="L75" s="63" t="str">
        <f t="shared" ca="1" si="39"/>
        <v/>
      </c>
      <c r="M75" s="63" t="str">
        <f t="shared" ca="1" si="40"/>
        <v/>
      </c>
      <c r="N75" s="63" t="str">
        <f t="shared" ca="1" si="41"/>
        <v/>
      </c>
      <c r="O75" s="64" t="str">
        <f t="shared" ca="1" si="42"/>
        <v/>
      </c>
      <c r="P75" s="63" t="str">
        <f t="shared" ca="1" si="43"/>
        <v/>
      </c>
      <c r="Q75" s="64" t="str">
        <f t="shared" ca="1" si="31"/>
        <v/>
      </c>
      <c r="R75" s="63" t="str">
        <f t="shared" ca="1" si="44"/>
        <v/>
      </c>
      <c r="T75" t="str">
        <f t="shared" ca="1" si="32"/>
        <v/>
      </c>
      <c r="U75" t="str">
        <f t="shared" ca="1" si="33"/>
        <v/>
      </c>
      <c r="V75" t="str">
        <f t="shared" ca="1" si="34"/>
        <v/>
      </c>
      <c r="W75" t="e">
        <f t="shared" ca="1" si="45"/>
        <v>#VALUE!</v>
      </c>
    </row>
    <row r="76" spans="2:23" x14ac:dyDescent="0.25">
      <c r="B76" s="1">
        <f t="shared" si="35"/>
        <v>9</v>
      </c>
      <c r="C76" s="1">
        <f t="shared" ref="C76:C139" si="46">C67</f>
        <v>3</v>
      </c>
      <c r="D76" s="63" t="str">
        <f t="shared" ca="1" si="26"/>
        <v/>
      </c>
      <c r="E76" s="64" t="str">
        <f t="shared" ca="1" si="36"/>
        <v/>
      </c>
      <c r="F76" s="63" t="str">
        <f t="shared" ca="1" si="27"/>
        <v/>
      </c>
      <c r="G76" s="63" t="str">
        <f t="shared" ca="1" si="37"/>
        <v/>
      </c>
      <c r="H76" s="63" t="str">
        <f t="shared" ca="1" si="38"/>
        <v/>
      </c>
      <c r="I76" s="63" t="str">
        <f t="shared" ca="1" si="28"/>
        <v/>
      </c>
      <c r="J76" s="63" t="str">
        <f t="shared" ca="1" si="29"/>
        <v/>
      </c>
      <c r="K76" s="63" t="str">
        <f t="shared" ca="1" si="30"/>
        <v/>
      </c>
      <c r="L76" s="63" t="str">
        <f t="shared" ca="1" si="39"/>
        <v/>
      </c>
      <c r="M76" s="63" t="str">
        <f t="shared" ca="1" si="40"/>
        <v/>
      </c>
      <c r="N76" s="63" t="str">
        <f t="shared" ca="1" si="41"/>
        <v/>
      </c>
      <c r="O76" s="64" t="str">
        <f t="shared" ca="1" si="42"/>
        <v/>
      </c>
      <c r="P76" s="63" t="str">
        <f t="shared" ca="1" si="43"/>
        <v/>
      </c>
      <c r="Q76" s="64" t="str">
        <f t="shared" ca="1" si="31"/>
        <v/>
      </c>
      <c r="R76" s="63" t="str">
        <f t="shared" ca="1" si="44"/>
        <v/>
      </c>
      <c r="T76" t="str">
        <f t="shared" ca="1" si="32"/>
        <v/>
      </c>
      <c r="U76" t="str">
        <f t="shared" ca="1" si="33"/>
        <v/>
      </c>
      <c r="V76" t="str">
        <f t="shared" ca="1" si="34"/>
        <v/>
      </c>
      <c r="W76" t="e">
        <f t="shared" ca="1" si="45"/>
        <v>#VALUE!</v>
      </c>
    </row>
    <row r="77" spans="2:23" x14ac:dyDescent="0.25">
      <c r="B77" s="1">
        <f t="shared" si="35"/>
        <v>9</v>
      </c>
      <c r="C77" s="1">
        <f t="shared" si="46"/>
        <v>4</v>
      </c>
      <c r="D77" s="63" t="str">
        <f t="shared" ca="1" si="26"/>
        <v/>
      </c>
      <c r="E77" s="64" t="str">
        <f t="shared" ca="1" si="36"/>
        <v/>
      </c>
      <c r="F77" s="63" t="str">
        <f t="shared" ca="1" si="27"/>
        <v/>
      </c>
      <c r="G77" s="63" t="str">
        <f t="shared" ca="1" si="37"/>
        <v/>
      </c>
      <c r="H77" s="63" t="str">
        <f t="shared" ca="1" si="38"/>
        <v/>
      </c>
      <c r="I77" s="63" t="str">
        <f t="shared" ca="1" si="28"/>
        <v/>
      </c>
      <c r="J77" s="63" t="str">
        <f t="shared" ca="1" si="29"/>
        <v/>
      </c>
      <c r="K77" s="63" t="str">
        <f t="shared" ca="1" si="30"/>
        <v/>
      </c>
      <c r="L77" s="63" t="str">
        <f t="shared" ca="1" si="39"/>
        <v/>
      </c>
      <c r="M77" s="63" t="str">
        <f t="shared" ca="1" si="40"/>
        <v/>
      </c>
      <c r="N77" s="63" t="str">
        <f t="shared" ca="1" si="41"/>
        <v/>
      </c>
      <c r="O77" s="64" t="str">
        <f t="shared" ca="1" si="42"/>
        <v/>
      </c>
      <c r="P77" s="63" t="str">
        <f t="shared" ca="1" si="43"/>
        <v/>
      </c>
      <c r="Q77" s="64" t="str">
        <f t="shared" ca="1" si="31"/>
        <v/>
      </c>
      <c r="R77" s="63" t="str">
        <f t="shared" ca="1" si="44"/>
        <v/>
      </c>
      <c r="T77" t="str">
        <f t="shared" ca="1" si="32"/>
        <v/>
      </c>
      <c r="U77" t="str">
        <f t="shared" ca="1" si="33"/>
        <v/>
      </c>
      <c r="V77" t="str">
        <f t="shared" ca="1" si="34"/>
        <v/>
      </c>
      <c r="W77" t="e">
        <f t="shared" ca="1" si="45"/>
        <v>#VALUE!</v>
      </c>
    </row>
    <row r="78" spans="2:23" x14ac:dyDescent="0.25">
      <c r="B78" s="1">
        <f t="shared" si="35"/>
        <v>9</v>
      </c>
      <c r="C78" s="1">
        <f t="shared" si="46"/>
        <v>5</v>
      </c>
      <c r="D78" s="63" t="str">
        <f t="shared" ca="1" si="26"/>
        <v/>
      </c>
      <c r="E78" s="64" t="str">
        <f t="shared" ca="1" si="36"/>
        <v/>
      </c>
      <c r="F78" s="63" t="str">
        <f t="shared" ca="1" si="27"/>
        <v/>
      </c>
      <c r="G78" s="63" t="str">
        <f t="shared" ca="1" si="37"/>
        <v/>
      </c>
      <c r="H78" s="63" t="str">
        <f t="shared" ca="1" si="38"/>
        <v/>
      </c>
      <c r="I78" s="63" t="str">
        <f t="shared" ca="1" si="28"/>
        <v/>
      </c>
      <c r="J78" s="63" t="str">
        <f t="shared" ca="1" si="29"/>
        <v/>
      </c>
      <c r="K78" s="63" t="str">
        <f t="shared" ca="1" si="30"/>
        <v/>
      </c>
      <c r="L78" s="63" t="str">
        <f t="shared" ca="1" si="39"/>
        <v/>
      </c>
      <c r="M78" s="63" t="str">
        <f t="shared" ca="1" si="40"/>
        <v/>
      </c>
      <c r="N78" s="63" t="str">
        <f t="shared" ca="1" si="41"/>
        <v/>
      </c>
      <c r="O78" s="64" t="str">
        <f t="shared" ca="1" si="42"/>
        <v/>
      </c>
      <c r="P78" s="63" t="str">
        <f t="shared" ca="1" si="43"/>
        <v/>
      </c>
      <c r="Q78" s="64" t="str">
        <f t="shared" ca="1" si="31"/>
        <v/>
      </c>
      <c r="R78" s="63" t="str">
        <f t="shared" ca="1" si="44"/>
        <v/>
      </c>
      <c r="T78" t="str">
        <f t="shared" ca="1" si="32"/>
        <v/>
      </c>
      <c r="U78" t="str">
        <f t="shared" ca="1" si="33"/>
        <v/>
      </c>
      <c r="V78" t="str">
        <f t="shared" ca="1" si="34"/>
        <v/>
      </c>
      <c r="W78" t="e">
        <f t="shared" ca="1" si="45"/>
        <v>#VALUE!</v>
      </c>
    </row>
    <row r="79" spans="2:23" x14ac:dyDescent="0.25">
      <c r="B79" s="1">
        <f t="shared" si="35"/>
        <v>9</v>
      </c>
      <c r="C79" s="1">
        <f t="shared" si="46"/>
        <v>6</v>
      </c>
      <c r="D79" s="63" t="str">
        <f t="shared" ca="1" si="26"/>
        <v/>
      </c>
      <c r="E79" s="64" t="str">
        <f t="shared" ca="1" si="36"/>
        <v/>
      </c>
      <c r="F79" s="63" t="str">
        <f t="shared" ca="1" si="27"/>
        <v/>
      </c>
      <c r="G79" s="63" t="str">
        <f t="shared" ca="1" si="37"/>
        <v/>
      </c>
      <c r="H79" s="63" t="str">
        <f t="shared" ca="1" si="38"/>
        <v/>
      </c>
      <c r="I79" s="63" t="str">
        <f t="shared" ca="1" si="28"/>
        <v/>
      </c>
      <c r="J79" s="63" t="str">
        <f t="shared" ca="1" si="29"/>
        <v/>
      </c>
      <c r="K79" s="63" t="str">
        <f t="shared" ca="1" si="30"/>
        <v/>
      </c>
      <c r="L79" s="63" t="str">
        <f t="shared" ca="1" si="39"/>
        <v/>
      </c>
      <c r="M79" s="63" t="str">
        <f t="shared" ca="1" si="40"/>
        <v/>
      </c>
      <c r="N79" s="63" t="str">
        <f t="shared" ca="1" si="41"/>
        <v/>
      </c>
      <c r="O79" s="64" t="str">
        <f t="shared" ca="1" si="42"/>
        <v/>
      </c>
      <c r="P79" s="63" t="str">
        <f t="shared" ca="1" si="43"/>
        <v/>
      </c>
      <c r="Q79" s="64" t="str">
        <f t="shared" ca="1" si="31"/>
        <v/>
      </c>
      <c r="R79" s="63" t="str">
        <f t="shared" ca="1" si="44"/>
        <v/>
      </c>
      <c r="T79" t="str">
        <f t="shared" ca="1" si="32"/>
        <v/>
      </c>
      <c r="U79" t="str">
        <f t="shared" ca="1" si="33"/>
        <v/>
      </c>
      <c r="V79" t="str">
        <f t="shared" ca="1" si="34"/>
        <v/>
      </c>
      <c r="W79" t="e">
        <f t="shared" ca="1" si="45"/>
        <v>#VALUE!</v>
      </c>
    </row>
    <row r="80" spans="2:23" x14ac:dyDescent="0.25">
      <c r="B80" s="1">
        <f t="shared" si="35"/>
        <v>9</v>
      </c>
      <c r="C80" s="1">
        <f t="shared" si="46"/>
        <v>7</v>
      </c>
      <c r="D80" s="63" t="str">
        <f t="shared" ca="1" si="26"/>
        <v/>
      </c>
      <c r="E80" s="64" t="str">
        <f t="shared" ca="1" si="36"/>
        <v/>
      </c>
      <c r="F80" s="63" t="str">
        <f t="shared" ca="1" si="27"/>
        <v/>
      </c>
      <c r="G80" s="63" t="str">
        <f t="shared" ca="1" si="37"/>
        <v/>
      </c>
      <c r="H80" s="63" t="str">
        <f t="shared" ca="1" si="38"/>
        <v/>
      </c>
      <c r="I80" s="63" t="str">
        <f t="shared" ca="1" si="28"/>
        <v/>
      </c>
      <c r="J80" s="63" t="str">
        <f t="shared" ca="1" si="29"/>
        <v/>
      </c>
      <c r="K80" s="63" t="str">
        <f t="shared" ca="1" si="30"/>
        <v/>
      </c>
      <c r="L80" s="63" t="str">
        <f t="shared" ca="1" si="39"/>
        <v/>
      </c>
      <c r="M80" s="63" t="str">
        <f t="shared" ca="1" si="40"/>
        <v/>
      </c>
      <c r="N80" s="63" t="str">
        <f t="shared" ca="1" si="41"/>
        <v/>
      </c>
      <c r="O80" s="64" t="str">
        <f t="shared" ca="1" si="42"/>
        <v/>
      </c>
      <c r="P80" s="63" t="str">
        <f t="shared" ca="1" si="43"/>
        <v/>
      </c>
      <c r="Q80" s="64" t="str">
        <f t="shared" ca="1" si="31"/>
        <v/>
      </c>
      <c r="R80" s="63" t="str">
        <f t="shared" ca="1" si="44"/>
        <v/>
      </c>
      <c r="T80" t="str">
        <f t="shared" ca="1" si="32"/>
        <v/>
      </c>
      <c r="U80" t="str">
        <f t="shared" ca="1" si="33"/>
        <v/>
      </c>
      <c r="V80" t="str">
        <f t="shared" ca="1" si="34"/>
        <v/>
      </c>
      <c r="W80" t="e">
        <f t="shared" ca="1" si="45"/>
        <v>#VALUE!</v>
      </c>
    </row>
    <row r="81" spans="2:23" x14ac:dyDescent="0.25">
      <c r="B81" s="1">
        <f t="shared" si="35"/>
        <v>9</v>
      </c>
      <c r="C81" s="1">
        <f t="shared" si="46"/>
        <v>8</v>
      </c>
      <c r="D81" s="63" t="str">
        <f t="shared" ca="1" si="26"/>
        <v/>
      </c>
      <c r="E81" s="64" t="str">
        <f t="shared" ca="1" si="36"/>
        <v/>
      </c>
      <c r="F81" s="63" t="str">
        <f t="shared" ca="1" si="27"/>
        <v/>
      </c>
      <c r="G81" s="63" t="str">
        <f t="shared" ca="1" si="37"/>
        <v/>
      </c>
      <c r="H81" s="63" t="str">
        <f t="shared" ca="1" si="38"/>
        <v/>
      </c>
      <c r="I81" s="63" t="str">
        <f t="shared" ca="1" si="28"/>
        <v/>
      </c>
      <c r="J81" s="63" t="str">
        <f t="shared" ca="1" si="29"/>
        <v/>
      </c>
      <c r="K81" s="63" t="str">
        <f t="shared" ca="1" si="30"/>
        <v/>
      </c>
      <c r="L81" s="63" t="str">
        <f t="shared" ca="1" si="39"/>
        <v/>
      </c>
      <c r="M81" s="63" t="str">
        <f t="shared" ca="1" si="40"/>
        <v/>
      </c>
      <c r="N81" s="63" t="str">
        <f t="shared" ca="1" si="41"/>
        <v/>
      </c>
      <c r="O81" s="64" t="str">
        <f t="shared" ca="1" si="42"/>
        <v/>
      </c>
      <c r="P81" s="63" t="str">
        <f t="shared" ca="1" si="43"/>
        <v/>
      </c>
      <c r="Q81" s="64" t="str">
        <f t="shared" ca="1" si="31"/>
        <v/>
      </c>
      <c r="R81" s="63" t="str">
        <f t="shared" ca="1" si="44"/>
        <v/>
      </c>
      <c r="T81" t="str">
        <f t="shared" ca="1" si="32"/>
        <v/>
      </c>
      <c r="U81" t="str">
        <f t="shared" ca="1" si="33"/>
        <v/>
      </c>
      <c r="V81" t="str">
        <f t="shared" ca="1" si="34"/>
        <v/>
      </c>
      <c r="W81" t="e">
        <f t="shared" ca="1" si="45"/>
        <v>#VALUE!</v>
      </c>
    </row>
    <row r="82" spans="2:23" x14ac:dyDescent="0.25">
      <c r="B82" s="1">
        <f t="shared" si="35"/>
        <v>9</v>
      </c>
      <c r="C82" s="1">
        <f t="shared" si="46"/>
        <v>9</v>
      </c>
      <c r="D82" s="63" t="str">
        <f t="shared" ca="1" si="26"/>
        <v/>
      </c>
      <c r="E82" s="64" t="str">
        <f t="shared" ca="1" si="36"/>
        <v/>
      </c>
      <c r="F82" s="63" t="str">
        <f t="shared" ca="1" si="27"/>
        <v/>
      </c>
      <c r="G82" s="63" t="str">
        <f t="shared" ca="1" si="37"/>
        <v/>
      </c>
      <c r="H82" s="63" t="str">
        <f t="shared" ca="1" si="38"/>
        <v/>
      </c>
      <c r="I82" s="63" t="str">
        <f t="shared" ca="1" si="28"/>
        <v/>
      </c>
      <c r="J82" s="63" t="str">
        <f t="shared" ca="1" si="29"/>
        <v/>
      </c>
      <c r="K82" s="63" t="str">
        <f t="shared" ca="1" si="30"/>
        <v/>
      </c>
      <c r="L82" s="63" t="str">
        <f t="shared" ca="1" si="39"/>
        <v/>
      </c>
      <c r="M82" s="63" t="str">
        <f t="shared" ca="1" si="40"/>
        <v/>
      </c>
      <c r="N82" s="63" t="str">
        <f t="shared" ca="1" si="41"/>
        <v/>
      </c>
      <c r="O82" s="64" t="str">
        <f t="shared" ca="1" si="42"/>
        <v/>
      </c>
      <c r="P82" s="63" t="str">
        <f t="shared" ca="1" si="43"/>
        <v/>
      </c>
      <c r="Q82" s="64" t="str">
        <f t="shared" ca="1" si="31"/>
        <v/>
      </c>
      <c r="R82" s="63" t="str">
        <f t="shared" ca="1" si="44"/>
        <v/>
      </c>
      <c r="T82" t="str">
        <f t="shared" ca="1" si="32"/>
        <v/>
      </c>
      <c r="U82" t="str">
        <f t="shared" ca="1" si="33"/>
        <v/>
      </c>
      <c r="V82" t="str">
        <f t="shared" ca="1" si="34"/>
        <v/>
      </c>
      <c r="W82" t="e">
        <f t="shared" ca="1" si="45"/>
        <v>#VALUE!</v>
      </c>
    </row>
    <row r="83" spans="2:23" x14ac:dyDescent="0.25">
      <c r="B83" s="1">
        <f t="shared" si="35"/>
        <v>10</v>
      </c>
      <c r="C83" s="1">
        <f t="shared" si="46"/>
        <v>1</v>
      </c>
      <c r="D83" s="63" t="str">
        <f t="shared" ca="1" si="26"/>
        <v/>
      </c>
      <c r="E83" s="64" t="str">
        <f t="shared" ca="1" si="36"/>
        <v/>
      </c>
      <c r="F83" s="63" t="str">
        <f t="shared" ca="1" si="27"/>
        <v/>
      </c>
      <c r="G83" s="63" t="str">
        <f t="shared" ca="1" si="37"/>
        <v/>
      </c>
      <c r="H83" s="63" t="str">
        <f t="shared" ca="1" si="38"/>
        <v/>
      </c>
      <c r="I83" s="63" t="str">
        <f t="shared" ca="1" si="28"/>
        <v/>
      </c>
      <c r="J83" s="63" t="str">
        <f t="shared" ca="1" si="29"/>
        <v/>
      </c>
      <c r="K83" s="63" t="str">
        <f t="shared" ca="1" si="30"/>
        <v/>
      </c>
      <c r="L83" s="63" t="str">
        <f t="shared" ca="1" si="39"/>
        <v/>
      </c>
      <c r="M83" s="63" t="str">
        <f t="shared" ca="1" si="40"/>
        <v/>
      </c>
      <c r="N83" s="63" t="str">
        <f t="shared" ca="1" si="41"/>
        <v/>
      </c>
      <c r="O83" s="64" t="str">
        <f t="shared" ca="1" si="42"/>
        <v/>
      </c>
      <c r="P83" s="63" t="str">
        <f t="shared" ca="1" si="43"/>
        <v/>
      </c>
      <c r="Q83" s="64" t="str">
        <f t="shared" ca="1" si="31"/>
        <v/>
      </c>
      <c r="R83" s="63" t="str">
        <f t="shared" ca="1" si="44"/>
        <v/>
      </c>
      <c r="T83" t="str">
        <f t="shared" ca="1" si="32"/>
        <v/>
      </c>
      <c r="U83" t="str">
        <f t="shared" ca="1" si="33"/>
        <v/>
      </c>
      <c r="V83" t="str">
        <f t="shared" ca="1" si="34"/>
        <v/>
      </c>
      <c r="W83" t="e">
        <f t="shared" ca="1" si="45"/>
        <v>#VALUE!</v>
      </c>
    </row>
    <row r="84" spans="2:23" x14ac:dyDescent="0.25">
      <c r="B84" s="1">
        <f t="shared" si="35"/>
        <v>10</v>
      </c>
      <c r="C84" s="1">
        <f t="shared" si="46"/>
        <v>2</v>
      </c>
      <c r="D84" s="63" t="str">
        <f t="shared" ca="1" si="26"/>
        <v/>
      </c>
      <c r="E84" s="64" t="str">
        <f t="shared" ca="1" si="36"/>
        <v/>
      </c>
      <c r="F84" s="63" t="str">
        <f t="shared" ca="1" si="27"/>
        <v/>
      </c>
      <c r="G84" s="63" t="str">
        <f t="shared" ca="1" si="37"/>
        <v/>
      </c>
      <c r="H84" s="63" t="str">
        <f t="shared" ca="1" si="38"/>
        <v/>
      </c>
      <c r="I84" s="63" t="str">
        <f t="shared" ca="1" si="28"/>
        <v/>
      </c>
      <c r="J84" s="63" t="str">
        <f t="shared" ca="1" si="29"/>
        <v/>
      </c>
      <c r="K84" s="63" t="str">
        <f t="shared" ca="1" si="30"/>
        <v/>
      </c>
      <c r="L84" s="63" t="str">
        <f t="shared" ca="1" si="39"/>
        <v/>
      </c>
      <c r="M84" s="63" t="str">
        <f t="shared" ca="1" si="40"/>
        <v/>
      </c>
      <c r="N84" s="63" t="str">
        <f t="shared" ca="1" si="41"/>
        <v/>
      </c>
      <c r="O84" s="64" t="str">
        <f t="shared" ca="1" si="42"/>
        <v/>
      </c>
      <c r="P84" s="63" t="str">
        <f t="shared" ca="1" si="43"/>
        <v/>
      </c>
      <c r="Q84" s="64" t="str">
        <f t="shared" ca="1" si="31"/>
        <v/>
      </c>
      <c r="R84" s="63" t="str">
        <f t="shared" ca="1" si="44"/>
        <v/>
      </c>
      <c r="T84" t="str">
        <f t="shared" ca="1" si="32"/>
        <v/>
      </c>
      <c r="U84" t="str">
        <f t="shared" ca="1" si="33"/>
        <v/>
      </c>
      <c r="V84" t="str">
        <f t="shared" ca="1" si="34"/>
        <v/>
      </c>
      <c r="W84" t="e">
        <f t="shared" ca="1" si="45"/>
        <v>#VALUE!</v>
      </c>
    </row>
    <row r="85" spans="2:23" x14ac:dyDescent="0.25">
      <c r="B85" s="1">
        <f t="shared" si="35"/>
        <v>10</v>
      </c>
      <c r="C85" s="1">
        <f t="shared" si="46"/>
        <v>3</v>
      </c>
      <c r="D85" s="63" t="str">
        <f t="shared" ca="1" si="26"/>
        <v/>
      </c>
      <c r="E85" s="64" t="str">
        <f t="shared" ca="1" si="36"/>
        <v/>
      </c>
      <c r="F85" s="63" t="str">
        <f t="shared" ca="1" si="27"/>
        <v/>
      </c>
      <c r="G85" s="63" t="str">
        <f t="shared" ca="1" si="37"/>
        <v/>
      </c>
      <c r="H85" s="63" t="str">
        <f t="shared" ca="1" si="38"/>
        <v/>
      </c>
      <c r="I85" s="63" t="str">
        <f t="shared" ca="1" si="28"/>
        <v/>
      </c>
      <c r="J85" s="63" t="str">
        <f t="shared" ca="1" si="29"/>
        <v/>
      </c>
      <c r="K85" s="63" t="str">
        <f t="shared" ca="1" si="30"/>
        <v/>
      </c>
      <c r="L85" s="63" t="str">
        <f t="shared" ca="1" si="39"/>
        <v/>
      </c>
      <c r="M85" s="63" t="str">
        <f t="shared" ca="1" si="40"/>
        <v/>
      </c>
      <c r="N85" s="63" t="str">
        <f t="shared" ca="1" si="41"/>
        <v/>
      </c>
      <c r="O85" s="64" t="str">
        <f t="shared" ca="1" si="42"/>
        <v/>
      </c>
      <c r="P85" s="63" t="str">
        <f t="shared" ca="1" si="43"/>
        <v/>
      </c>
      <c r="Q85" s="64" t="str">
        <f t="shared" ca="1" si="31"/>
        <v/>
      </c>
      <c r="R85" s="63" t="str">
        <f t="shared" ca="1" si="44"/>
        <v/>
      </c>
      <c r="T85" t="str">
        <f t="shared" ca="1" si="32"/>
        <v/>
      </c>
      <c r="U85" t="str">
        <f t="shared" ca="1" si="33"/>
        <v/>
      </c>
      <c r="V85" t="str">
        <f t="shared" ca="1" si="34"/>
        <v/>
      </c>
      <c r="W85" t="e">
        <f t="shared" ca="1" si="45"/>
        <v>#VALUE!</v>
      </c>
    </row>
    <row r="86" spans="2:23" x14ac:dyDescent="0.25">
      <c r="B86" s="1">
        <f t="shared" si="35"/>
        <v>10</v>
      </c>
      <c r="C86" s="1">
        <f t="shared" si="46"/>
        <v>4</v>
      </c>
      <c r="D86" s="63" t="str">
        <f t="shared" ca="1" si="26"/>
        <v/>
      </c>
      <c r="E86" s="64" t="str">
        <f t="shared" ca="1" si="36"/>
        <v/>
      </c>
      <c r="F86" s="63" t="str">
        <f t="shared" ca="1" si="27"/>
        <v/>
      </c>
      <c r="G86" s="63" t="str">
        <f t="shared" ca="1" si="37"/>
        <v/>
      </c>
      <c r="H86" s="63" t="str">
        <f t="shared" ca="1" si="38"/>
        <v/>
      </c>
      <c r="I86" s="63" t="str">
        <f t="shared" ca="1" si="28"/>
        <v/>
      </c>
      <c r="J86" s="63" t="str">
        <f t="shared" ca="1" si="29"/>
        <v/>
      </c>
      <c r="K86" s="63" t="str">
        <f t="shared" ca="1" si="30"/>
        <v/>
      </c>
      <c r="L86" s="63" t="str">
        <f t="shared" ca="1" si="39"/>
        <v/>
      </c>
      <c r="M86" s="63" t="str">
        <f t="shared" ca="1" si="40"/>
        <v/>
      </c>
      <c r="N86" s="63" t="str">
        <f t="shared" ca="1" si="41"/>
        <v/>
      </c>
      <c r="O86" s="64" t="str">
        <f t="shared" ca="1" si="42"/>
        <v/>
      </c>
      <c r="P86" s="63" t="str">
        <f t="shared" ca="1" si="43"/>
        <v/>
      </c>
      <c r="Q86" s="64" t="str">
        <f t="shared" ca="1" si="31"/>
        <v/>
      </c>
      <c r="R86" s="63" t="str">
        <f t="shared" ca="1" si="44"/>
        <v/>
      </c>
      <c r="T86" t="str">
        <f t="shared" ca="1" si="32"/>
        <v/>
      </c>
      <c r="U86" t="str">
        <f t="shared" ca="1" si="33"/>
        <v/>
      </c>
      <c r="V86" t="str">
        <f t="shared" ca="1" si="34"/>
        <v/>
      </c>
      <c r="W86" t="e">
        <f t="shared" ca="1" si="45"/>
        <v>#VALUE!</v>
      </c>
    </row>
    <row r="87" spans="2:23" x14ac:dyDescent="0.25">
      <c r="B87" s="1">
        <f t="shared" si="35"/>
        <v>10</v>
      </c>
      <c r="C87" s="1">
        <f t="shared" si="46"/>
        <v>5</v>
      </c>
      <c r="D87" s="63" t="str">
        <f t="shared" ca="1" si="26"/>
        <v/>
      </c>
      <c r="E87" s="64" t="str">
        <f t="shared" ca="1" si="36"/>
        <v/>
      </c>
      <c r="F87" s="63" t="str">
        <f t="shared" ca="1" si="27"/>
        <v/>
      </c>
      <c r="G87" s="63" t="str">
        <f t="shared" ca="1" si="37"/>
        <v/>
      </c>
      <c r="H87" s="63" t="str">
        <f t="shared" ca="1" si="38"/>
        <v/>
      </c>
      <c r="I87" s="63" t="str">
        <f t="shared" ca="1" si="28"/>
        <v/>
      </c>
      <c r="J87" s="63" t="str">
        <f t="shared" ca="1" si="29"/>
        <v/>
      </c>
      <c r="K87" s="63" t="str">
        <f t="shared" ca="1" si="30"/>
        <v/>
      </c>
      <c r="L87" s="63" t="str">
        <f t="shared" ca="1" si="39"/>
        <v/>
      </c>
      <c r="M87" s="63" t="str">
        <f t="shared" ca="1" si="40"/>
        <v/>
      </c>
      <c r="N87" s="63" t="str">
        <f t="shared" ca="1" si="41"/>
        <v/>
      </c>
      <c r="O87" s="64" t="str">
        <f t="shared" ca="1" si="42"/>
        <v/>
      </c>
      <c r="P87" s="63" t="str">
        <f t="shared" ca="1" si="43"/>
        <v/>
      </c>
      <c r="Q87" s="64" t="str">
        <f t="shared" ca="1" si="31"/>
        <v/>
      </c>
      <c r="R87" s="63" t="str">
        <f t="shared" ca="1" si="44"/>
        <v/>
      </c>
      <c r="T87" t="str">
        <f t="shared" ca="1" si="32"/>
        <v/>
      </c>
      <c r="U87" t="str">
        <f t="shared" ca="1" si="33"/>
        <v/>
      </c>
      <c r="V87" t="str">
        <f t="shared" ca="1" si="34"/>
        <v/>
      </c>
      <c r="W87" t="e">
        <f t="shared" ca="1" si="45"/>
        <v>#VALUE!</v>
      </c>
    </row>
    <row r="88" spans="2:23" x14ac:dyDescent="0.25">
      <c r="B88" s="1">
        <f t="shared" si="35"/>
        <v>10</v>
      </c>
      <c r="C88" s="1">
        <f t="shared" si="46"/>
        <v>6</v>
      </c>
      <c r="D88" s="63" t="str">
        <f t="shared" ca="1" si="26"/>
        <v/>
      </c>
      <c r="E88" s="64" t="str">
        <f t="shared" ca="1" si="36"/>
        <v/>
      </c>
      <c r="F88" s="63" t="str">
        <f t="shared" ca="1" si="27"/>
        <v/>
      </c>
      <c r="G88" s="63" t="str">
        <f t="shared" ca="1" si="37"/>
        <v/>
      </c>
      <c r="H88" s="63" t="str">
        <f t="shared" ca="1" si="38"/>
        <v/>
      </c>
      <c r="I88" s="63" t="str">
        <f t="shared" ca="1" si="28"/>
        <v/>
      </c>
      <c r="J88" s="63" t="str">
        <f t="shared" ca="1" si="29"/>
        <v/>
      </c>
      <c r="K88" s="63" t="str">
        <f t="shared" ca="1" si="30"/>
        <v/>
      </c>
      <c r="L88" s="63" t="str">
        <f t="shared" ca="1" si="39"/>
        <v/>
      </c>
      <c r="M88" s="63" t="str">
        <f t="shared" ca="1" si="40"/>
        <v/>
      </c>
      <c r="N88" s="63" t="str">
        <f t="shared" ca="1" si="41"/>
        <v/>
      </c>
      <c r="O88" s="64" t="str">
        <f t="shared" ca="1" si="42"/>
        <v/>
      </c>
      <c r="P88" s="63" t="str">
        <f t="shared" ca="1" si="43"/>
        <v/>
      </c>
      <c r="Q88" s="64" t="str">
        <f t="shared" ca="1" si="31"/>
        <v/>
      </c>
      <c r="R88" s="63" t="str">
        <f t="shared" ca="1" si="44"/>
        <v/>
      </c>
      <c r="T88" t="str">
        <f t="shared" ca="1" si="32"/>
        <v/>
      </c>
      <c r="U88" t="str">
        <f t="shared" ca="1" si="33"/>
        <v/>
      </c>
      <c r="V88" t="str">
        <f t="shared" ca="1" si="34"/>
        <v/>
      </c>
      <c r="W88" t="e">
        <f t="shared" ca="1" si="45"/>
        <v>#VALUE!</v>
      </c>
    </row>
    <row r="89" spans="2:23" x14ac:dyDescent="0.25">
      <c r="B89" s="1">
        <f t="shared" si="35"/>
        <v>10</v>
      </c>
      <c r="C89" s="1">
        <f t="shared" si="46"/>
        <v>7</v>
      </c>
      <c r="D89" s="63" t="str">
        <f t="shared" ca="1" si="26"/>
        <v/>
      </c>
      <c r="E89" s="64" t="str">
        <f t="shared" ca="1" si="36"/>
        <v/>
      </c>
      <c r="F89" s="63" t="str">
        <f t="shared" ca="1" si="27"/>
        <v/>
      </c>
      <c r="G89" s="63" t="str">
        <f t="shared" ca="1" si="37"/>
        <v/>
      </c>
      <c r="H89" s="63" t="str">
        <f t="shared" ca="1" si="38"/>
        <v/>
      </c>
      <c r="I89" s="63" t="str">
        <f t="shared" ca="1" si="28"/>
        <v/>
      </c>
      <c r="J89" s="63" t="str">
        <f t="shared" ca="1" si="29"/>
        <v/>
      </c>
      <c r="K89" s="63" t="str">
        <f t="shared" ca="1" si="30"/>
        <v/>
      </c>
      <c r="L89" s="63" t="str">
        <f t="shared" ca="1" si="39"/>
        <v/>
      </c>
      <c r="M89" s="63" t="str">
        <f t="shared" ca="1" si="40"/>
        <v/>
      </c>
      <c r="N89" s="63" t="str">
        <f t="shared" ca="1" si="41"/>
        <v/>
      </c>
      <c r="O89" s="64" t="str">
        <f t="shared" ca="1" si="42"/>
        <v/>
      </c>
      <c r="P89" s="63" t="str">
        <f t="shared" ca="1" si="43"/>
        <v/>
      </c>
      <c r="Q89" s="64" t="str">
        <f t="shared" ca="1" si="31"/>
        <v/>
      </c>
      <c r="R89" s="63" t="str">
        <f t="shared" ca="1" si="44"/>
        <v/>
      </c>
      <c r="T89" t="str">
        <f t="shared" ca="1" si="32"/>
        <v/>
      </c>
      <c r="U89" t="str">
        <f t="shared" ca="1" si="33"/>
        <v/>
      </c>
      <c r="V89" t="str">
        <f t="shared" ca="1" si="34"/>
        <v/>
      </c>
      <c r="W89" t="e">
        <f t="shared" ca="1" si="45"/>
        <v>#VALUE!</v>
      </c>
    </row>
    <row r="90" spans="2:23" x14ac:dyDescent="0.25">
      <c r="B90" s="1">
        <f t="shared" si="35"/>
        <v>10</v>
      </c>
      <c r="C90" s="1">
        <f t="shared" si="46"/>
        <v>8</v>
      </c>
      <c r="D90" s="63" t="str">
        <f t="shared" ca="1" si="26"/>
        <v/>
      </c>
      <c r="E90" s="64" t="str">
        <f t="shared" ca="1" si="36"/>
        <v/>
      </c>
      <c r="F90" s="63" t="str">
        <f t="shared" ca="1" si="27"/>
        <v/>
      </c>
      <c r="G90" s="63" t="str">
        <f t="shared" ca="1" si="37"/>
        <v/>
      </c>
      <c r="H90" s="63" t="str">
        <f t="shared" ca="1" si="38"/>
        <v/>
      </c>
      <c r="I90" s="63" t="str">
        <f t="shared" ca="1" si="28"/>
        <v/>
      </c>
      <c r="J90" s="63" t="str">
        <f t="shared" ca="1" si="29"/>
        <v/>
      </c>
      <c r="K90" s="63" t="str">
        <f t="shared" ca="1" si="30"/>
        <v/>
      </c>
      <c r="L90" s="63" t="str">
        <f t="shared" ca="1" si="39"/>
        <v/>
      </c>
      <c r="M90" s="63" t="str">
        <f t="shared" ca="1" si="40"/>
        <v/>
      </c>
      <c r="N90" s="63" t="str">
        <f t="shared" ca="1" si="41"/>
        <v/>
      </c>
      <c r="O90" s="64" t="str">
        <f t="shared" ca="1" si="42"/>
        <v/>
      </c>
      <c r="P90" s="63" t="str">
        <f t="shared" ca="1" si="43"/>
        <v/>
      </c>
      <c r="Q90" s="64" t="str">
        <f t="shared" ca="1" si="31"/>
        <v/>
      </c>
      <c r="R90" s="63" t="str">
        <f t="shared" ca="1" si="44"/>
        <v/>
      </c>
      <c r="T90" t="str">
        <f t="shared" ca="1" si="32"/>
        <v/>
      </c>
      <c r="U90" t="str">
        <f t="shared" ca="1" si="33"/>
        <v/>
      </c>
      <c r="V90" t="str">
        <f t="shared" ca="1" si="34"/>
        <v/>
      </c>
      <c r="W90" t="e">
        <f t="shared" ca="1" si="45"/>
        <v>#VALUE!</v>
      </c>
    </row>
    <row r="91" spans="2:23" x14ac:dyDescent="0.25">
      <c r="B91" s="1">
        <f t="shared" si="35"/>
        <v>10</v>
      </c>
      <c r="C91" s="1">
        <f t="shared" si="46"/>
        <v>9</v>
      </c>
      <c r="D91" s="63" t="str">
        <f t="shared" ca="1" si="26"/>
        <v/>
      </c>
      <c r="E91" s="64" t="str">
        <f t="shared" ca="1" si="36"/>
        <v/>
      </c>
      <c r="F91" s="63" t="str">
        <f t="shared" ca="1" si="27"/>
        <v/>
      </c>
      <c r="G91" s="63" t="str">
        <f t="shared" ca="1" si="37"/>
        <v/>
      </c>
      <c r="H91" s="63" t="str">
        <f t="shared" ca="1" si="38"/>
        <v/>
      </c>
      <c r="I91" s="63" t="str">
        <f t="shared" ca="1" si="28"/>
        <v/>
      </c>
      <c r="J91" s="63" t="str">
        <f t="shared" ca="1" si="29"/>
        <v/>
      </c>
      <c r="K91" s="63" t="str">
        <f t="shared" ca="1" si="30"/>
        <v/>
      </c>
      <c r="L91" s="63" t="str">
        <f t="shared" ca="1" si="39"/>
        <v/>
      </c>
      <c r="M91" s="63" t="str">
        <f t="shared" ca="1" si="40"/>
        <v/>
      </c>
      <c r="N91" s="63" t="str">
        <f t="shared" ca="1" si="41"/>
        <v/>
      </c>
      <c r="O91" s="64" t="str">
        <f t="shared" ca="1" si="42"/>
        <v/>
      </c>
      <c r="P91" s="63" t="str">
        <f t="shared" ca="1" si="43"/>
        <v/>
      </c>
      <c r="Q91" s="64" t="str">
        <f t="shared" ca="1" si="31"/>
        <v/>
      </c>
      <c r="R91" s="63" t="str">
        <f t="shared" ca="1" si="44"/>
        <v/>
      </c>
      <c r="T91" t="str">
        <f t="shared" ca="1" si="32"/>
        <v/>
      </c>
      <c r="U91" t="str">
        <f t="shared" ca="1" si="33"/>
        <v/>
      </c>
      <c r="V91" t="str">
        <f t="shared" ca="1" si="34"/>
        <v/>
      </c>
      <c r="W91" t="e">
        <f t="shared" ca="1" si="45"/>
        <v>#VALUE!</v>
      </c>
    </row>
    <row r="92" spans="2:23" x14ac:dyDescent="0.25">
      <c r="B92" s="1">
        <f t="shared" si="35"/>
        <v>11</v>
      </c>
      <c r="C92" s="1">
        <f t="shared" si="46"/>
        <v>1</v>
      </c>
      <c r="D92" s="63" t="str">
        <f t="shared" ca="1" si="26"/>
        <v/>
      </c>
      <c r="E92" s="64" t="str">
        <f t="shared" ca="1" si="36"/>
        <v/>
      </c>
      <c r="F92" s="63" t="str">
        <f t="shared" ca="1" si="27"/>
        <v/>
      </c>
      <c r="G92" s="63" t="str">
        <f t="shared" ca="1" si="37"/>
        <v/>
      </c>
      <c r="H92" s="63" t="str">
        <f t="shared" ca="1" si="38"/>
        <v/>
      </c>
      <c r="I92" s="63" t="str">
        <f t="shared" ca="1" si="28"/>
        <v/>
      </c>
      <c r="J92" s="63" t="str">
        <f t="shared" ca="1" si="29"/>
        <v/>
      </c>
      <c r="K92" s="63" t="str">
        <f t="shared" ca="1" si="30"/>
        <v/>
      </c>
      <c r="L92" s="63" t="str">
        <f t="shared" ca="1" si="39"/>
        <v/>
      </c>
      <c r="M92" s="63" t="str">
        <f t="shared" ca="1" si="40"/>
        <v/>
      </c>
      <c r="N92" s="63" t="str">
        <f t="shared" ca="1" si="41"/>
        <v/>
      </c>
      <c r="O92" s="64" t="str">
        <f t="shared" ca="1" si="42"/>
        <v/>
      </c>
      <c r="P92" s="63" t="str">
        <f t="shared" ca="1" si="43"/>
        <v/>
      </c>
      <c r="Q92" s="64" t="str">
        <f t="shared" ca="1" si="31"/>
        <v/>
      </c>
      <c r="R92" s="63" t="str">
        <f t="shared" ca="1" si="44"/>
        <v/>
      </c>
      <c r="T92" t="str">
        <f t="shared" ca="1" si="32"/>
        <v/>
      </c>
      <c r="U92" t="str">
        <f t="shared" ca="1" si="33"/>
        <v/>
      </c>
      <c r="V92" t="str">
        <f t="shared" ca="1" si="34"/>
        <v/>
      </c>
      <c r="W92" t="e">
        <f t="shared" ca="1" si="45"/>
        <v>#VALUE!</v>
      </c>
    </row>
    <row r="93" spans="2:23" x14ac:dyDescent="0.25">
      <c r="B93" s="1">
        <f t="shared" si="35"/>
        <v>11</v>
      </c>
      <c r="C93" s="1">
        <f t="shared" si="46"/>
        <v>2</v>
      </c>
      <c r="D93" s="63" t="str">
        <f t="shared" ca="1" si="26"/>
        <v/>
      </c>
      <c r="E93" s="64" t="str">
        <f t="shared" ca="1" si="36"/>
        <v/>
      </c>
      <c r="F93" s="63" t="str">
        <f t="shared" ca="1" si="27"/>
        <v/>
      </c>
      <c r="G93" s="63" t="str">
        <f t="shared" ca="1" si="37"/>
        <v/>
      </c>
      <c r="H93" s="63" t="str">
        <f t="shared" ca="1" si="38"/>
        <v/>
      </c>
      <c r="I93" s="63" t="str">
        <f t="shared" ca="1" si="28"/>
        <v/>
      </c>
      <c r="J93" s="63" t="str">
        <f t="shared" ca="1" si="29"/>
        <v/>
      </c>
      <c r="K93" s="63" t="str">
        <f t="shared" ca="1" si="30"/>
        <v/>
      </c>
      <c r="L93" s="63" t="str">
        <f t="shared" ca="1" si="39"/>
        <v/>
      </c>
      <c r="M93" s="63" t="str">
        <f t="shared" ca="1" si="40"/>
        <v/>
      </c>
      <c r="N93" s="63" t="str">
        <f t="shared" ca="1" si="41"/>
        <v/>
      </c>
      <c r="O93" s="64" t="str">
        <f t="shared" ca="1" si="42"/>
        <v/>
      </c>
      <c r="P93" s="63" t="str">
        <f t="shared" ca="1" si="43"/>
        <v/>
      </c>
      <c r="Q93" s="64" t="str">
        <f t="shared" ca="1" si="31"/>
        <v/>
      </c>
      <c r="R93" s="63" t="str">
        <f t="shared" ca="1" si="44"/>
        <v/>
      </c>
      <c r="T93" t="str">
        <f t="shared" ca="1" si="32"/>
        <v/>
      </c>
      <c r="U93" t="str">
        <f t="shared" ca="1" si="33"/>
        <v/>
      </c>
      <c r="V93" t="str">
        <f t="shared" ca="1" si="34"/>
        <v/>
      </c>
      <c r="W93" t="e">
        <f t="shared" ca="1" si="45"/>
        <v>#VALUE!</v>
      </c>
    </row>
    <row r="94" spans="2:23" x14ac:dyDescent="0.25">
      <c r="B94" s="1">
        <f t="shared" si="35"/>
        <v>11</v>
      </c>
      <c r="C94" s="1">
        <f t="shared" si="46"/>
        <v>3</v>
      </c>
      <c r="D94" s="63" t="str">
        <f t="shared" ca="1" si="26"/>
        <v/>
      </c>
      <c r="E94" s="64" t="str">
        <f t="shared" ca="1" si="36"/>
        <v/>
      </c>
      <c r="F94" s="63" t="str">
        <f t="shared" ca="1" si="27"/>
        <v/>
      </c>
      <c r="G94" s="63" t="str">
        <f t="shared" ca="1" si="37"/>
        <v/>
      </c>
      <c r="H94" s="63" t="str">
        <f t="shared" ca="1" si="38"/>
        <v/>
      </c>
      <c r="I94" s="63" t="str">
        <f t="shared" ca="1" si="28"/>
        <v/>
      </c>
      <c r="J94" s="63" t="str">
        <f t="shared" ca="1" si="29"/>
        <v/>
      </c>
      <c r="K94" s="63" t="str">
        <f t="shared" ca="1" si="30"/>
        <v/>
      </c>
      <c r="L94" s="63" t="str">
        <f t="shared" ca="1" si="39"/>
        <v/>
      </c>
      <c r="M94" s="63" t="str">
        <f t="shared" ca="1" si="40"/>
        <v/>
      </c>
      <c r="N94" s="63" t="str">
        <f t="shared" ca="1" si="41"/>
        <v/>
      </c>
      <c r="O94" s="64" t="str">
        <f t="shared" ca="1" si="42"/>
        <v/>
      </c>
      <c r="P94" s="63" t="str">
        <f t="shared" ca="1" si="43"/>
        <v/>
      </c>
      <c r="Q94" s="64" t="str">
        <f t="shared" ca="1" si="31"/>
        <v/>
      </c>
      <c r="R94" s="63" t="str">
        <f t="shared" ca="1" si="44"/>
        <v/>
      </c>
      <c r="T94" t="str">
        <f t="shared" ca="1" si="32"/>
        <v/>
      </c>
      <c r="U94" t="str">
        <f t="shared" ca="1" si="33"/>
        <v/>
      </c>
      <c r="V94" t="str">
        <f t="shared" ca="1" si="34"/>
        <v/>
      </c>
      <c r="W94" t="e">
        <f t="shared" ca="1" si="45"/>
        <v>#VALUE!</v>
      </c>
    </row>
    <row r="95" spans="2:23" x14ac:dyDescent="0.25">
      <c r="B95" s="1">
        <f t="shared" si="35"/>
        <v>11</v>
      </c>
      <c r="C95" s="1">
        <f t="shared" si="46"/>
        <v>4</v>
      </c>
      <c r="D95" s="63" t="str">
        <f t="shared" ca="1" si="26"/>
        <v/>
      </c>
      <c r="E95" s="64" t="str">
        <f t="shared" ca="1" si="36"/>
        <v/>
      </c>
      <c r="F95" s="63" t="str">
        <f t="shared" ca="1" si="27"/>
        <v/>
      </c>
      <c r="G95" s="63" t="str">
        <f t="shared" ca="1" si="37"/>
        <v/>
      </c>
      <c r="H95" s="63" t="str">
        <f t="shared" ca="1" si="38"/>
        <v/>
      </c>
      <c r="I95" s="63" t="str">
        <f t="shared" ca="1" si="28"/>
        <v/>
      </c>
      <c r="J95" s="63" t="str">
        <f t="shared" ca="1" si="29"/>
        <v/>
      </c>
      <c r="K95" s="63" t="str">
        <f t="shared" ca="1" si="30"/>
        <v/>
      </c>
      <c r="L95" s="63" t="str">
        <f t="shared" ca="1" si="39"/>
        <v/>
      </c>
      <c r="M95" s="63" t="str">
        <f t="shared" ca="1" si="40"/>
        <v/>
      </c>
      <c r="N95" s="63" t="str">
        <f t="shared" ca="1" si="41"/>
        <v/>
      </c>
      <c r="O95" s="64" t="str">
        <f t="shared" ca="1" si="42"/>
        <v/>
      </c>
      <c r="P95" s="63" t="str">
        <f t="shared" ca="1" si="43"/>
        <v/>
      </c>
      <c r="Q95" s="64" t="str">
        <f t="shared" ca="1" si="31"/>
        <v/>
      </c>
      <c r="R95" s="63" t="str">
        <f t="shared" ca="1" si="44"/>
        <v/>
      </c>
      <c r="T95" t="str">
        <f t="shared" ca="1" si="32"/>
        <v/>
      </c>
      <c r="U95" t="str">
        <f t="shared" ca="1" si="33"/>
        <v/>
      </c>
      <c r="V95" t="str">
        <f t="shared" ca="1" si="34"/>
        <v/>
      </c>
      <c r="W95" t="e">
        <f t="shared" ca="1" si="45"/>
        <v>#VALUE!</v>
      </c>
    </row>
    <row r="96" spans="2:23" x14ac:dyDescent="0.25">
      <c r="B96" s="1">
        <f t="shared" si="35"/>
        <v>11</v>
      </c>
      <c r="C96" s="1">
        <f t="shared" si="46"/>
        <v>5</v>
      </c>
      <c r="D96" s="63" t="str">
        <f t="shared" ca="1" si="26"/>
        <v/>
      </c>
      <c r="E96" s="64" t="str">
        <f t="shared" ca="1" si="36"/>
        <v/>
      </c>
      <c r="F96" s="63" t="str">
        <f t="shared" ca="1" si="27"/>
        <v/>
      </c>
      <c r="G96" s="63" t="str">
        <f t="shared" ca="1" si="37"/>
        <v/>
      </c>
      <c r="H96" s="63" t="str">
        <f t="shared" ca="1" si="38"/>
        <v/>
      </c>
      <c r="I96" s="63" t="str">
        <f t="shared" ca="1" si="28"/>
        <v/>
      </c>
      <c r="J96" s="63" t="str">
        <f t="shared" ca="1" si="29"/>
        <v/>
      </c>
      <c r="K96" s="63" t="str">
        <f t="shared" ca="1" si="30"/>
        <v/>
      </c>
      <c r="L96" s="63" t="str">
        <f t="shared" ca="1" si="39"/>
        <v/>
      </c>
      <c r="M96" s="63" t="str">
        <f t="shared" ca="1" si="40"/>
        <v/>
      </c>
      <c r="N96" s="63" t="str">
        <f t="shared" ca="1" si="41"/>
        <v/>
      </c>
      <c r="O96" s="64" t="str">
        <f t="shared" ca="1" si="42"/>
        <v/>
      </c>
      <c r="P96" s="63" t="str">
        <f t="shared" ca="1" si="43"/>
        <v/>
      </c>
      <c r="Q96" s="64" t="str">
        <f t="shared" ca="1" si="31"/>
        <v/>
      </c>
      <c r="R96" s="63" t="str">
        <f t="shared" ca="1" si="44"/>
        <v/>
      </c>
      <c r="T96" t="str">
        <f t="shared" ca="1" si="32"/>
        <v/>
      </c>
      <c r="U96" t="str">
        <f t="shared" ca="1" si="33"/>
        <v/>
      </c>
      <c r="V96" t="str">
        <f t="shared" ca="1" si="34"/>
        <v/>
      </c>
      <c r="W96" t="e">
        <f t="shared" ca="1" si="45"/>
        <v>#VALUE!</v>
      </c>
    </row>
    <row r="97" spans="2:23" x14ac:dyDescent="0.25">
      <c r="B97" s="1">
        <f t="shared" si="35"/>
        <v>11</v>
      </c>
      <c r="C97" s="1">
        <f t="shared" si="46"/>
        <v>6</v>
      </c>
      <c r="D97" s="63" t="str">
        <f t="shared" ca="1" si="26"/>
        <v/>
      </c>
      <c r="E97" s="64" t="str">
        <f t="shared" ca="1" si="36"/>
        <v/>
      </c>
      <c r="F97" s="63" t="str">
        <f t="shared" ca="1" si="27"/>
        <v/>
      </c>
      <c r="G97" s="63" t="str">
        <f t="shared" ca="1" si="37"/>
        <v/>
      </c>
      <c r="H97" s="63" t="str">
        <f t="shared" ca="1" si="38"/>
        <v/>
      </c>
      <c r="I97" s="63" t="str">
        <f t="shared" ca="1" si="28"/>
        <v/>
      </c>
      <c r="J97" s="63" t="str">
        <f t="shared" ca="1" si="29"/>
        <v/>
      </c>
      <c r="K97" s="63" t="str">
        <f t="shared" ca="1" si="30"/>
        <v/>
      </c>
      <c r="L97" s="63" t="str">
        <f t="shared" ca="1" si="39"/>
        <v/>
      </c>
      <c r="M97" s="63" t="str">
        <f t="shared" ca="1" si="40"/>
        <v/>
      </c>
      <c r="N97" s="63" t="str">
        <f t="shared" ca="1" si="41"/>
        <v/>
      </c>
      <c r="O97" s="64" t="str">
        <f t="shared" ca="1" si="42"/>
        <v/>
      </c>
      <c r="P97" s="63" t="str">
        <f t="shared" ca="1" si="43"/>
        <v/>
      </c>
      <c r="Q97" s="64" t="str">
        <f t="shared" ca="1" si="31"/>
        <v/>
      </c>
      <c r="R97" s="63" t="str">
        <f t="shared" ca="1" si="44"/>
        <v/>
      </c>
      <c r="T97" t="str">
        <f t="shared" ca="1" si="32"/>
        <v/>
      </c>
      <c r="U97" t="str">
        <f t="shared" ca="1" si="33"/>
        <v/>
      </c>
      <c r="V97" t="str">
        <f t="shared" ca="1" si="34"/>
        <v/>
      </c>
      <c r="W97" t="e">
        <f t="shared" ca="1" si="45"/>
        <v>#VALUE!</v>
      </c>
    </row>
    <row r="98" spans="2:23" x14ac:dyDescent="0.25">
      <c r="B98" s="1">
        <f t="shared" si="35"/>
        <v>11</v>
      </c>
      <c r="C98" s="1">
        <f t="shared" si="46"/>
        <v>7</v>
      </c>
      <c r="D98" s="63" t="str">
        <f t="shared" ca="1" si="26"/>
        <v/>
      </c>
      <c r="E98" s="64" t="str">
        <f t="shared" ca="1" si="36"/>
        <v/>
      </c>
      <c r="F98" s="63" t="str">
        <f t="shared" ca="1" si="27"/>
        <v/>
      </c>
      <c r="G98" s="63" t="str">
        <f t="shared" ca="1" si="37"/>
        <v/>
      </c>
      <c r="H98" s="63" t="str">
        <f t="shared" ca="1" si="38"/>
        <v/>
      </c>
      <c r="I98" s="63" t="str">
        <f t="shared" ca="1" si="28"/>
        <v/>
      </c>
      <c r="J98" s="63" t="str">
        <f t="shared" ca="1" si="29"/>
        <v/>
      </c>
      <c r="K98" s="63" t="str">
        <f t="shared" ca="1" si="30"/>
        <v/>
      </c>
      <c r="L98" s="63" t="str">
        <f t="shared" ca="1" si="39"/>
        <v/>
      </c>
      <c r="M98" s="63" t="str">
        <f t="shared" ca="1" si="40"/>
        <v/>
      </c>
      <c r="N98" s="63" t="str">
        <f t="shared" ca="1" si="41"/>
        <v/>
      </c>
      <c r="O98" s="64" t="str">
        <f t="shared" ca="1" si="42"/>
        <v/>
      </c>
      <c r="P98" s="63" t="str">
        <f t="shared" ca="1" si="43"/>
        <v/>
      </c>
      <c r="Q98" s="64" t="str">
        <f t="shared" ca="1" si="31"/>
        <v/>
      </c>
      <c r="R98" s="63" t="str">
        <f t="shared" ca="1" si="44"/>
        <v/>
      </c>
      <c r="T98" t="str">
        <f t="shared" ca="1" si="32"/>
        <v/>
      </c>
      <c r="U98" t="str">
        <f t="shared" ca="1" si="33"/>
        <v/>
      </c>
      <c r="V98" t="str">
        <f t="shared" ca="1" si="34"/>
        <v/>
      </c>
      <c r="W98" t="e">
        <f t="shared" ca="1" si="45"/>
        <v>#VALUE!</v>
      </c>
    </row>
    <row r="99" spans="2:23" x14ac:dyDescent="0.25">
      <c r="B99" s="1">
        <f t="shared" si="35"/>
        <v>11</v>
      </c>
      <c r="C99" s="1">
        <f t="shared" si="46"/>
        <v>8</v>
      </c>
      <c r="D99" s="63" t="str">
        <f t="shared" ca="1" si="26"/>
        <v/>
      </c>
      <c r="E99" s="64" t="str">
        <f t="shared" ca="1" si="36"/>
        <v/>
      </c>
      <c r="F99" s="63" t="str">
        <f t="shared" ca="1" si="27"/>
        <v/>
      </c>
      <c r="G99" s="63" t="str">
        <f t="shared" ca="1" si="37"/>
        <v/>
      </c>
      <c r="H99" s="63" t="str">
        <f t="shared" ca="1" si="38"/>
        <v/>
      </c>
      <c r="I99" s="63" t="str">
        <f t="shared" ca="1" si="28"/>
        <v/>
      </c>
      <c r="J99" s="63" t="str">
        <f t="shared" ca="1" si="29"/>
        <v/>
      </c>
      <c r="K99" s="63" t="str">
        <f t="shared" ca="1" si="30"/>
        <v/>
      </c>
      <c r="L99" s="63" t="str">
        <f t="shared" ca="1" si="39"/>
        <v/>
      </c>
      <c r="M99" s="63" t="str">
        <f t="shared" ca="1" si="40"/>
        <v/>
      </c>
      <c r="N99" s="63" t="str">
        <f t="shared" ca="1" si="41"/>
        <v/>
      </c>
      <c r="O99" s="64" t="str">
        <f t="shared" ca="1" si="42"/>
        <v/>
      </c>
      <c r="P99" s="63" t="str">
        <f t="shared" ca="1" si="43"/>
        <v/>
      </c>
      <c r="Q99" s="64" t="str">
        <f t="shared" ca="1" si="31"/>
        <v/>
      </c>
      <c r="R99" s="63" t="str">
        <f t="shared" ca="1" si="44"/>
        <v/>
      </c>
      <c r="T99" t="str">
        <f t="shared" ca="1" si="32"/>
        <v/>
      </c>
      <c r="U99" t="str">
        <f t="shared" ca="1" si="33"/>
        <v/>
      </c>
      <c r="V99" t="str">
        <f t="shared" ca="1" si="34"/>
        <v/>
      </c>
      <c r="W99" t="e">
        <f t="shared" ca="1" si="45"/>
        <v>#VALUE!</v>
      </c>
    </row>
    <row r="100" spans="2:23" x14ac:dyDescent="0.25">
      <c r="B100" s="1">
        <f t="shared" si="35"/>
        <v>11</v>
      </c>
      <c r="C100" s="1">
        <f t="shared" si="46"/>
        <v>9</v>
      </c>
      <c r="D100" s="63" t="str">
        <f t="shared" ca="1" si="26"/>
        <v/>
      </c>
      <c r="E100" s="64" t="str">
        <f t="shared" ca="1" si="36"/>
        <v/>
      </c>
      <c r="F100" s="63" t="str">
        <f t="shared" ca="1" si="27"/>
        <v/>
      </c>
      <c r="G100" s="63" t="str">
        <f t="shared" ca="1" si="37"/>
        <v/>
      </c>
      <c r="H100" s="63" t="str">
        <f t="shared" ca="1" si="38"/>
        <v/>
      </c>
      <c r="I100" s="63" t="str">
        <f t="shared" ca="1" si="28"/>
        <v/>
      </c>
      <c r="J100" s="63" t="str">
        <f t="shared" ca="1" si="29"/>
        <v/>
      </c>
      <c r="K100" s="63" t="str">
        <f t="shared" ca="1" si="30"/>
        <v/>
      </c>
      <c r="L100" s="63" t="str">
        <f t="shared" ca="1" si="39"/>
        <v/>
      </c>
      <c r="M100" s="63" t="str">
        <f t="shared" ca="1" si="40"/>
        <v/>
      </c>
      <c r="N100" s="63" t="str">
        <f t="shared" ca="1" si="41"/>
        <v/>
      </c>
      <c r="O100" s="64" t="str">
        <f t="shared" ca="1" si="42"/>
        <v/>
      </c>
      <c r="P100" s="63" t="str">
        <f t="shared" ca="1" si="43"/>
        <v/>
      </c>
      <c r="Q100" s="64" t="str">
        <f t="shared" ca="1" si="31"/>
        <v/>
      </c>
      <c r="R100" s="63" t="str">
        <f t="shared" ca="1" si="44"/>
        <v/>
      </c>
      <c r="T100" t="str">
        <f t="shared" ca="1" si="32"/>
        <v/>
      </c>
      <c r="U100" t="str">
        <f t="shared" ca="1" si="33"/>
        <v/>
      </c>
      <c r="V100" t="str">
        <f t="shared" ca="1" si="34"/>
        <v/>
      </c>
      <c r="W100" t="e">
        <f t="shared" ca="1" si="45"/>
        <v>#VALUE!</v>
      </c>
    </row>
    <row r="101" spans="2:23" x14ac:dyDescent="0.25">
      <c r="B101" s="1">
        <f t="shared" si="35"/>
        <v>12</v>
      </c>
      <c r="C101" s="1">
        <f t="shared" si="46"/>
        <v>1</v>
      </c>
      <c r="D101" s="63" t="str">
        <f t="shared" ca="1" si="26"/>
        <v/>
      </c>
      <c r="E101" s="64" t="str">
        <f t="shared" ca="1" si="36"/>
        <v/>
      </c>
      <c r="F101" s="63" t="str">
        <f t="shared" ca="1" si="27"/>
        <v/>
      </c>
      <c r="G101" s="63" t="str">
        <f t="shared" ca="1" si="37"/>
        <v/>
      </c>
      <c r="H101" s="63" t="str">
        <f t="shared" ca="1" si="38"/>
        <v/>
      </c>
      <c r="I101" s="63" t="str">
        <f t="shared" ca="1" si="28"/>
        <v/>
      </c>
      <c r="J101" s="63" t="str">
        <f t="shared" ca="1" si="29"/>
        <v/>
      </c>
      <c r="K101" s="63" t="str">
        <f t="shared" ca="1" si="30"/>
        <v/>
      </c>
      <c r="L101" s="63" t="str">
        <f t="shared" ca="1" si="39"/>
        <v/>
      </c>
      <c r="M101" s="63" t="str">
        <f t="shared" ca="1" si="40"/>
        <v/>
      </c>
      <c r="N101" s="63" t="str">
        <f t="shared" ca="1" si="41"/>
        <v/>
      </c>
      <c r="O101" s="64" t="str">
        <f t="shared" ca="1" si="42"/>
        <v/>
      </c>
      <c r="P101" s="63" t="str">
        <f t="shared" ca="1" si="43"/>
        <v/>
      </c>
      <c r="Q101" s="64" t="str">
        <f t="shared" ca="1" si="31"/>
        <v/>
      </c>
      <c r="R101" s="63" t="str">
        <f t="shared" ca="1" si="44"/>
        <v/>
      </c>
      <c r="T101" t="str">
        <f t="shared" ca="1" si="32"/>
        <v/>
      </c>
      <c r="U101" t="str">
        <f t="shared" ca="1" si="33"/>
        <v/>
      </c>
      <c r="V101" t="str">
        <f t="shared" ca="1" si="34"/>
        <v/>
      </c>
      <c r="W101" t="e">
        <f t="shared" ca="1" si="45"/>
        <v>#VALUE!</v>
      </c>
    </row>
    <row r="102" spans="2:23" x14ac:dyDescent="0.25">
      <c r="B102" s="1">
        <f t="shared" si="35"/>
        <v>12</v>
      </c>
      <c r="C102" s="1">
        <f t="shared" si="46"/>
        <v>2</v>
      </c>
      <c r="D102" s="63" t="str">
        <f t="shared" ca="1" si="26"/>
        <v/>
      </c>
      <c r="E102" s="64" t="str">
        <f t="shared" ca="1" si="36"/>
        <v/>
      </c>
      <c r="F102" s="63" t="str">
        <f t="shared" ca="1" si="27"/>
        <v/>
      </c>
      <c r="G102" s="63" t="str">
        <f t="shared" ca="1" si="37"/>
        <v/>
      </c>
      <c r="H102" s="63" t="str">
        <f t="shared" ca="1" si="38"/>
        <v/>
      </c>
      <c r="I102" s="63" t="str">
        <f t="shared" ca="1" si="28"/>
        <v/>
      </c>
      <c r="J102" s="63" t="str">
        <f t="shared" ca="1" si="29"/>
        <v/>
      </c>
      <c r="K102" s="63" t="str">
        <f t="shared" ca="1" si="30"/>
        <v/>
      </c>
      <c r="L102" s="63" t="str">
        <f t="shared" ca="1" si="39"/>
        <v/>
      </c>
      <c r="M102" s="63" t="str">
        <f t="shared" ca="1" si="40"/>
        <v/>
      </c>
      <c r="N102" s="63" t="str">
        <f t="shared" ca="1" si="41"/>
        <v/>
      </c>
      <c r="O102" s="64" t="str">
        <f t="shared" ca="1" si="42"/>
        <v/>
      </c>
      <c r="P102" s="63" t="str">
        <f t="shared" ca="1" si="43"/>
        <v/>
      </c>
      <c r="Q102" s="64" t="str">
        <f t="shared" ca="1" si="31"/>
        <v/>
      </c>
      <c r="R102" s="63" t="str">
        <f t="shared" ca="1" si="44"/>
        <v/>
      </c>
      <c r="T102" t="str">
        <f t="shared" ca="1" si="32"/>
        <v/>
      </c>
      <c r="U102" t="str">
        <f t="shared" ca="1" si="33"/>
        <v/>
      </c>
      <c r="V102" t="str">
        <f t="shared" ca="1" si="34"/>
        <v/>
      </c>
      <c r="W102" t="e">
        <f t="shared" ca="1" si="45"/>
        <v>#VALUE!</v>
      </c>
    </row>
    <row r="103" spans="2:23" x14ac:dyDescent="0.25">
      <c r="B103" s="1">
        <f t="shared" si="35"/>
        <v>12</v>
      </c>
      <c r="C103" s="1">
        <f t="shared" si="46"/>
        <v>3</v>
      </c>
      <c r="D103" s="63" t="str">
        <f t="shared" ca="1" si="26"/>
        <v/>
      </c>
      <c r="E103" s="64" t="str">
        <f t="shared" ca="1" si="36"/>
        <v/>
      </c>
      <c r="F103" s="63" t="str">
        <f t="shared" ca="1" si="27"/>
        <v/>
      </c>
      <c r="G103" s="63" t="str">
        <f t="shared" ca="1" si="37"/>
        <v/>
      </c>
      <c r="H103" s="63" t="str">
        <f t="shared" ca="1" si="38"/>
        <v/>
      </c>
      <c r="I103" s="63" t="str">
        <f t="shared" ca="1" si="28"/>
        <v/>
      </c>
      <c r="J103" s="63" t="str">
        <f t="shared" ca="1" si="29"/>
        <v/>
      </c>
      <c r="K103" s="63" t="str">
        <f t="shared" ca="1" si="30"/>
        <v/>
      </c>
      <c r="L103" s="63" t="str">
        <f t="shared" ca="1" si="39"/>
        <v/>
      </c>
      <c r="M103" s="63" t="str">
        <f t="shared" ca="1" si="40"/>
        <v/>
      </c>
      <c r="N103" s="63" t="str">
        <f t="shared" ca="1" si="41"/>
        <v/>
      </c>
      <c r="O103" s="64" t="str">
        <f t="shared" ca="1" si="42"/>
        <v/>
      </c>
      <c r="P103" s="63" t="str">
        <f t="shared" ca="1" si="43"/>
        <v/>
      </c>
      <c r="Q103" s="64" t="str">
        <f t="shared" ca="1" si="31"/>
        <v/>
      </c>
      <c r="R103" s="63" t="str">
        <f t="shared" ca="1" si="44"/>
        <v/>
      </c>
      <c r="T103" t="str">
        <f t="shared" ca="1" si="32"/>
        <v/>
      </c>
      <c r="U103" t="str">
        <f t="shared" ca="1" si="33"/>
        <v/>
      </c>
      <c r="V103" t="str">
        <f t="shared" ca="1" si="34"/>
        <v/>
      </c>
      <c r="W103" t="e">
        <f t="shared" ca="1" si="45"/>
        <v>#VALUE!</v>
      </c>
    </row>
    <row r="104" spans="2:23" x14ac:dyDescent="0.25">
      <c r="B104" s="1">
        <f t="shared" si="35"/>
        <v>12</v>
      </c>
      <c r="C104" s="1">
        <f t="shared" si="46"/>
        <v>4</v>
      </c>
      <c r="D104" s="63" t="str">
        <f t="shared" ca="1" si="26"/>
        <v/>
      </c>
      <c r="E104" s="64" t="str">
        <f t="shared" ca="1" si="36"/>
        <v/>
      </c>
      <c r="F104" s="63" t="str">
        <f t="shared" ca="1" si="27"/>
        <v/>
      </c>
      <c r="G104" s="63" t="str">
        <f t="shared" ca="1" si="37"/>
        <v/>
      </c>
      <c r="H104" s="63" t="str">
        <f t="shared" ca="1" si="38"/>
        <v/>
      </c>
      <c r="I104" s="63" t="str">
        <f t="shared" ca="1" si="28"/>
        <v/>
      </c>
      <c r="J104" s="63" t="str">
        <f t="shared" ca="1" si="29"/>
        <v/>
      </c>
      <c r="K104" s="63" t="str">
        <f t="shared" ca="1" si="30"/>
        <v/>
      </c>
      <c r="L104" s="63" t="str">
        <f t="shared" ca="1" si="39"/>
        <v/>
      </c>
      <c r="M104" s="63" t="str">
        <f t="shared" ca="1" si="40"/>
        <v/>
      </c>
      <c r="N104" s="63" t="str">
        <f t="shared" ca="1" si="41"/>
        <v/>
      </c>
      <c r="O104" s="64" t="str">
        <f t="shared" ca="1" si="42"/>
        <v/>
      </c>
      <c r="P104" s="63" t="str">
        <f t="shared" ca="1" si="43"/>
        <v/>
      </c>
      <c r="Q104" s="64" t="str">
        <f t="shared" ca="1" si="31"/>
        <v/>
      </c>
      <c r="R104" s="63" t="str">
        <f t="shared" ca="1" si="44"/>
        <v/>
      </c>
      <c r="T104" t="str">
        <f t="shared" ca="1" si="32"/>
        <v/>
      </c>
      <c r="U104" t="str">
        <f t="shared" ca="1" si="33"/>
        <v/>
      </c>
      <c r="V104" t="str">
        <f t="shared" ca="1" si="34"/>
        <v/>
      </c>
      <c r="W104" t="e">
        <f t="shared" ca="1" si="45"/>
        <v>#VALUE!</v>
      </c>
    </row>
    <row r="105" spans="2:23" x14ac:dyDescent="0.25">
      <c r="B105" s="1">
        <f t="shared" si="35"/>
        <v>12</v>
      </c>
      <c r="C105" s="1">
        <f t="shared" si="46"/>
        <v>5</v>
      </c>
      <c r="D105" s="63" t="str">
        <f t="shared" ca="1" si="26"/>
        <v/>
      </c>
      <c r="E105" s="64" t="str">
        <f t="shared" ca="1" si="36"/>
        <v/>
      </c>
      <c r="F105" s="63" t="str">
        <f t="shared" ca="1" si="27"/>
        <v/>
      </c>
      <c r="G105" s="63" t="str">
        <f t="shared" ca="1" si="37"/>
        <v/>
      </c>
      <c r="H105" s="63" t="str">
        <f t="shared" ca="1" si="38"/>
        <v/>
      </c>
      <c r="I105" s="63" t="str">
        <f t="shared" ca="1" si="28"/>
        <v/>
      </c>
      <c r="J105" s="63" t="str">
        <f t="shared" ca="1" si="29"/>
        <v/>
      </c>
      <c r="K105" s="63" t="str">
        <f t="shared" ca="1" si="30"/>
        <v/>
      </c>
      <c r="L105" s="63" t="str">
        <f t="shared" ca="1" si="39"/>
        <v/>
      </c>
      <c r="M105" s="63" t="str">
        <f t="shared" ca="1" si="40"/>
        <v/>
      </c>
      <c r="N105" s="63" t="str">
        <f t="shared" ca="1" si="41"/>
        <v/>
      </c>
      <c r="O105" s="64" t="str">
        <f t="shared" ca="1" si="42"/>
        <v/>
      </c>
      <c r="P105" s="63" t="str">
        <f t="shared" ca="1" si="43"/>
        <v/>
      </c>
      <c r="Q105" s="64" t="str">
        <f t="shared" ca="1" si="31"/>
        <v/>
      </c>
      <c r="R105" s="63" t="str">
        <f t="shared" ca="1" si="44"/>
        <v/>
      </c>
      <c r="T105" t="str">
        <f t="shared" ca="1" si="32"/>
        <v/>
      </c>
      <c r="U105" t="str">
        <f t="shared" ca="1" si="33"/>
        <v/>
      </c>
      <c r="V105" t="str">
        <f t="shared" ca="1" si="34"/>
        <v/>
      </c>
      <c r="W105" t="e">
        <f t="shared" ca="1" si="45"/>
        <v>#VALUE!</v>
      </c>
    </row>
    <row r="106" spans="2:23" x14ac:dyDescent="0.25">
      <c r="B106" s="1">
        <f t="shared" si="35"/>
        <v>12</v>
      </c>
      <c r="C106" s="1">
        <f t="shared" si="46"/>
        <v>6</v>
      </c>
      <c r="D106" s="63" t="str">
        <f t="shared" ca="1" si="26"/>
        <v/>
      </c>
      <c r="E106" s="64" t="str">
        <f t="shared" ca="1" si="36"/>
        <v/>
      </c>
      <c r="F106" s="63" t="str">
        <f t="shared" ca="1" si="27"/>
        <v/>
      </c>
      <c r="G106" s="63" t="str">
        <f t="shared" ca="1" si="37"/>
        <v/>
      </c>
      <c r="H106" s="63" t="str">
        <f t="shared" ca="1" si="38"/>
        <v/>
      </c>
      <c r="I106" s="63" t="str">
        <f t="shared" ca="1" si="28"/>
        <v/>
      </c>
      <c r="J106" s="63" t="str">
        <f t="shared" ca="1" si="29"/>
        <v/>
      </c>
      <c r="K106" s="63" t="str">
        <f t="shared" ca="1" si="30"/>
        <v/>
      </c>
      <c r="L106" s="63" t="str">
        <f t="shared" ca="1" si="39"/>
        <v/>
      </c>
      <c r="M106" s="63" t="str">
        <f t="shared" ca="1" si="40"/>
        <v/>
      </c>
      <c r="N106" s="63" t="str">
        <f t="shared" ca="1" si="41"/>
        <v/>
      </c>
      <c r="O106" s="64" t="str">
        <f t="shared" ca="1" si="42"/>
        <v/>
      </c>
      <c r="P106" s="63" t="str">
        <f t="shared" ca="1" si="43"/>
        <v/>
      </c>
      <c r="Q106" s="64" t="str">
        <f t="shared" ca="1" si="31"/>
        <v/>
      </c>
      <c r="R106" s="63" t="str">
        <f t="shared" ca="1" si="44"/>
        <v/>
      </c>
      <c r="T106" t="str">
        <f t="shared" ca="1" si="32"/>
        <v/>
      </c>
      <c r="U106" t="str">
        <f t="shared" ca="1" si="33"/>
        <v/>
      </c>
      <c r="V106" t="str">
        <f t="shared" ca="1" si="34"/>
        <v/>
      </c>
      <c r="W106" t="e">
        <f t="shared" ca="1" si="45"/>
        <v>#VALUE!</v>
      </c>
    </row>
    <row r="107" spans="2:23" x14ac:dyDescent="0.25">
      <c r="B107" s="1">
        <f t="shared" si="35"/>
        <v>12</v>
      </c>
      <c r="C107" s="1">
        <f t="shared" si="46"/>
        <v>7</v>
      </c>
      <c r="D107" s="63" t="str">
        <f t="shared" ca="1" si="26"/>
        <v/>
      </c>
      <c r="E107" s="64" t="str">
        <f t="shared" ca="1" si="36"/>
        <v/>
      </c>
      <c r="F107" s="63" t="str">
        <f t="shared" ca="1" si="27"/>
        <v/>
      </c>
      <c r="G107" s="63" t="str">
        <f t="shared" ca="1" si="37"/>
        <v/>
      </c>
      <c r="H107" s="63" t="str">
        <f t="shared" ca="1" si="38"/>
        <v/>
      </c>
      <c r="I107" s="63" t="str">
        <f t="shared" ca="1" si="28"/>
        <v/>
      </c>
      <c r="J107" s="63" t="str">
        <f t="shared" ca="1" si="29"/>
        <v/>
      </c>
      <c r="K107" s="63" t="str">
        <f t="shared" ca="1" si="30"/>
        <v/>
      </c>
      <c r="L107" s="63" t="str">
        <f t="shared" ca="1" si="39"/>
        <v/>
      </c>
      <c r="M107" s="63" t="str">
        <f t="shared" ca="1" si="40"/>
        <v/>
      </c>
      <c r="N107" s="63" t="str">
        <f t="shared" ca="1" si="41"/>
        <v/>
      </c>
      <c r="O107" s="64" t="str">
        <f t="shared" ca="1" si="42"/>
        <v/>
      </c>
      <c r="P107" s="63" t="str">
        <f t="shared" ca="1" si="43"/>
        <v/>
      </c>
      <c r="Q107" s="64" t="str">
        <f t="shared" ca="1" si="31"/>
        <v/>
      </c>
      <c r="R107" s="63" t="str">
        <f t="shared" ca="1" si="44"/>
        <v/>
      </c>
      <c r="T107" t="str">
        <f t="shared" ca="1" si="32"/>
        <v/>
      </c>
      <c r="U107" t="str">
        <f t="shared" ca="1" si="33"/>
        <v/>
      </c>
      <c r="V107" t="str">
        <f t="shared" ca="1" si="34"/>
        <v/>
      </c>
      <c r="W107" t="e">
        <f t="shared" ca="1" si="45"/>
        <v>#VALUE!</v>
      </c>
    </row>
    <row r="108" spans="2:23" x14ac:dyDescent="0.25">
      <c r="B108" s="1">
        <f t="shared" si="35"/>
        <v>12</v>
      </c>
      <c r="C108" s="1">
        <f t="shared" si="46"/>
        <v>8</v>
      </c>
      <c r="D108" s="63" t="str">
        <f t="shared" ca="1" si="26"/>
        <v/>
      </c>
      <c r="E108" s="64" t="str">
        <f t="shared" ca="1" si="36"/>
        <v/>
      </c>
      <c r="F108" s="63" t="str">
        <f t="shared" ca="1" si="27"/>
        <v/>
      </c>
      <c r="G108" s="63" t="str">
        <f t="shared" ca="1" si="37"/>
        <v/>
      </c>
      <c r="H108" s="63" t="str">
        <f t="shared" ca="1" si="38"/>
        <v/>
      </c>
      <c r="I108" s="63" t="str">
        <f t="shared" ca="1" si="28"/>
        <v/>
      </c>
      <c r="J108" s="63" t="str">
        <f t="shared" ca="1" si="29"/>
        <v/>
      </c>
      <c r="K108" s="63" t="str">
        <f t="shared" ca="1" si="30"/>
        <v/>
      </c>
      <c r="L108" s="63" t="str">
        <f t="shared" ca="1" si="39"/>
        <v/>
      </c>
      <c r="M108" s="63" t="str">
        <f t="shared" ca="1" si="40"/>
        <v/>
      </c>
      <c r="N108" s="63" t="str">
        <f t="shared" ca="1" si="41"/>
        <v/>
      </c>
      <c r="O108" s="64" t="str">
        <f t="shared" ca="1" si="42"/>
        <v/>
      </c>
      <c r="P108" s="63" t="str">
        <f t="shared" ca="1" si="43"/>
        <v/>
      </c>
      <c r="Q108" s="64" t="str">
        <f t="shared" ca="1" si="31"/>
        <v/>
      </c>
      <c r="R108" s="63" t="str">
        <f t="shared" ca="1" si="44"/>
        <v/>
      </c>
      <c r="T108" t="str">
        <f t="shared" ca="1" si="32"/>
        <v/>
      </c>
      <c r="U108" t="str">
        <f t="shared" ca="1" si="33"/>
        <v/>
      </c>
      <c r="V108" t="str">
        <f t="shared" ca="1" si="34"/>
        <v/>
      </c>
      <c r="W108" t="e">
        <f t="shared" ca="1" si="45"/>
        <v>#VALUE!</v>
      </c>
    </row>
    <row r="109" spans="2:23" x14ac:dyDescent="0.25">
      <c r="B109" s="1">
        <f t="shared" si="35"/>
        <v>12</v>
      </c>
      <c r="C109" s="1">
        <f t="shared" si="46"/>
        <v>9</v>
      </c>
      <c r="D109" s="63" t="str">
        <f t="shared" ca="1" si="26"/>
        <v/>
      </c>
      <c r="E109" s="64" t="str">
        <f t="shared" ca="1" si="36"/>
        <v/>
      </c>
      <c r="F109" s="63" t="str">
        <f t="shared" ca="1" si="27"/>
        <v/>
      </c>
      <c r="G109" s="63" t="str">
        <f t="shared" ca="1" si="37"/>
        <v/>
      </c>
      <c r="H109" s="63" t="str">
        <f t="shared" ca="1" si="38"/>
        <v/>
      </c>
      <c r="I109" s="63" t="str">
        <f t="shared" ca="1" si="28"/>
        <v/>
      </c>
      <c r="J109" s="63" t="str">
        <f t="shared" ca="1" si="29"/>
        <v/>
      </c>
      <c r="K109" s="63" t="str">
        <f t="shared" ca="1" si="30"/>
        <v/>
      </c>
      <c r="L109" s="63" t="str">
        <f t="shared" ca="1" si="39"/>
        <v/>
      </c>
      <c r="M109" s="63" t="str">
        <f t="shared" ca="1" si="40"/>
        <v/>
      </c>
      <c r="N109" s="63" t="str">
        <f t="shared" ca="1" si="41"/>
        <v/>
      </c>
      <c r="O109" s="64" t="str">
        <f t="shared" ca="1" si="42"/>
        <v/>
      </c>
      <c r="P109" s="63" t="str">
        <f t="shared" ca="1" si="43"/>
        <v/>
      </c>
      <c r="Q109" s="64" t="str">
        <f t="shared" ca="1" si="31"/>
        <v/>
      </c>
      <c r="R109" s="63" t="str">
        <f t="shared" ca="1" si="44"/>
        <v/>
      </c>
      <c r="T109" t="str">
        <f t="shared" ca="1" si="32"/>
        <v/>
      </c>
      <c r="U109" t="str">
        <f t="shared" ca="1" si="33"/>
        <v/>
      </c>
      <c r="V109" t="str">
        <f t="shared" ca="1" si="34"/>
        <v/>
      </c>
      <c r="W109" t="e">
        <f t="shared" ca="1" si="45"/>
        <v>#VALUE!</v>
      </c>
    </row>
    <row r="110" spans="2:23" x14ac:dyDescent="0.25">
      <c r="B110" s="1">
        <f t="shared" si="35"/>
        <v>13</v>
      </c>
      <c r="C110" s="1">
        <f t="shared" si="46"/>
        <v>1</v>
      </c>
      <c r="D110" s="63" t="str">
        <f t="shared" ca="1" si="26"/>
        <v/>
      </c>
      <c r="E110" s="64" t="str">
        <f t="shared" ca="1" si="36"/>
        <v/>
      </c>
      <c r="F110" s="63" t="str">
        <f t="shared" ca="1" si="27"/>
        <v/>
      </c>
      <c r="G110" s="63" t="str">
        <f t="shared" ca="1" si="37"/>
        <v/>
      </c>
      <c r="H110" s="63" t="str">
        <f t="shared" ca="1" si="38"/>
        <v/>
      </c>
      <c r="I110" s="63" t="str">
        <f t="shared" ca="1" si="28"/>
        <v/>
      </c>
      <c r="J110" s="63" t="str">
        <f t="shared" ca="1" si="29"/>
        <v/>
      </c>
      <c r="K110" s="63" t="str">
        <f t="shared" ca="1" si="30"/>
        <v/>
      </c>
      <c r="L110" s="63" t="str">
        <f t="shared" ca="1" si="39"/>
        <v/>
      </c>
      <c r="M110" s="63" t="str">
        <f t="shared" ca="1" si="40"/>
        <v/>
      </c>
      <c r="N110" s="63" t="str">
        <f t="shared" ca="1" si="41"/>
        <v/>
      </c>
      <c r="O110" s="64" t="str">
        <f t="shared" ca="1" si="42"/>
        <v/>
      </c>
      <c r="P110" s="63" t="str">
        <f t="shared" ca="1" si="43"/>
        <v/>
      </c>
      <c r="Q110" s="64" t="str">
        <f t="shared" ca="1" si="31"/>
        <v/>
      </c>
      <c r="R110" s="63" t="str">
        <f t="shared" ca="1" si="44"/>
        <v/>
      </c>
      <c r="T110" t="str">
        <f t="shared" ca="1" si="32"/>
        <v/>
      </c>
      <c r="U110" t="str">
        <f t="shared" ca="1" si="33"/>
        <v/>
      </c>
      <c r="V110" t="str">
        <f t="shared" ca="1" si="34"/>
        <v/>
      </c>
      <c r="W110" t="e">
        <f t="shared" ca="1" si="45"/>
        <v>#VALUE!</v>
      </c>
    </row>
    <row r="111" spans="2:23" x14ac:dyDescent="0.25">
      <c r="B111" s="1">
        <f t="shared" si="35"/>
        <v>13</v>
      </c>
      <c r="C111" s="1">
        <f t="shared" si="46"/>
        <v>2</v>
      </c>
      <c r="D111" s="63" t="str">
        <f t="shared" ca="1" si="26"/>
        <v/>
      </c>
      <c r="E111" s="64" t="str">
        <f t="shared" ca="1" si="36"/>
        <v/>
      </c>
      <c r="F111" s="63" t="str">
        <f t="shared" ca="1" si="27"/>
        <v/>
      </c>
      <c r="G111" s="63" t="str">
        <f t="shared" ca="1" si="37"/>
        <v/>
      </c>
      <c r="H111" s="63" t="str">
        <f t="shared" ca="1" si="38"/>
        <v/>
      </c>
      <c r="I111" s="63" t="str">
        <f t="shared" ca="1" si="28"/>
        <v/>
      </c>
      <c r="J111" s="63" t="str">
        <f t="shared" ca="1" si="29"/>
        <v/>
      </c>
      <c r="K111" s="63" t="str">
        <f t="shared" ca="1" si="30"/>
        <v/>
      </c>
      <c r="L111" s="63" t="str">
        <f t="shared" ca="1" si="39"/>
        <v/>
      </c>
      <c r="M111" s="63" t="str">
        <f t="shared" ca="1" si="40"/>
        <v/>
      </c>
      <c r="N111" s="63" t="str">
        <f t="shared" ca="1" si="41"/>
        <v/>
      </c>
      <c r="O111" s="64" t="str">
        <f t="shared" ca="1" si="42"/>
        <v/>
      </c>
      <c r="P111" s="63" t="str">
        <f t="shared" ca="1" si="43"/>
        <v/>
      </c>
      <c r="Q111" s="64" t="str">
        <f t="shared" ca="1" si="31"/>
        <v/>
      </c>
      <c r="R111" s="63" t="str">
        <f t="shared" ca="1" si="44"/>
        <v/>
      </c>
      <c r="T111" t="str">
        <f t="shared" ca="1" si="32"/>
        <v/>
      </c>
      <c r="U111" t="str">
        <f t="shared" ca="1" si="33"/>
        <v/>
      </c>
      <c r="V111" t="str">
        <f t="shared" ca="1" si="34"/>
        <v/>
      </c>
      <c r="W111" t="e">
        <f t="shared" ca="1" si="45"/>
        <v>#VALUE!</v>
      </c>
    </row>
    <row r="112" spans="2:23" x14ac:dyDescent="0.25">
      <c r="B112" s="1">
        <f t="shared" si="35"/>
        <v>13</v>
      </c>
      <c r="C112" s="1">
        <f t="shared" si="46"/>
        <v>3</v>
      </c>
      <c r="D112" s="63" t="str">
        <f t="shared" ca="1" si="26"/>
        <v/>
      </c>
      <c r="E112" s="64" t="str">
        <f t="shared" ca="1" si="36"/>
        <v/>
      </c>
      <c r="F112" s="63" t="str">
        <f t="shared" ca="1" si="27"/>
        <v/>
      </c>
      <c r="G112" s="63" t="str">
        <f t="shared" ca="1" si="37"/>
        <v/>
      </c>
      <c r="H112" s="63" t="str">
        <f t="shared" ca="1" si="38"/>
        <v/>
      </c>
      <c r="I112" s="63" t="str">
        <f t="shared" ca="1" si="28"/>
        <v/>
      </c>
      <c r="J112" s="63" t="str">
        <f t="shared" ca="1" si="29"/>
        <v/>
      </c>
      <c r="K112" s="63" t="str">
        <f t="shared" ca="1" si="30"/>
        <v/>
      </c>
      <c r="L112" s="63" t="str">
        <f t="shared" ca="1" si="39"/>
        <v/>
      </c>
      <c r="M112" s="63" t="str">
        <f t="shared" ca="1" si="40"/>
        <v/>
      </c>
      <c r="N112" s="63" t="str">
        <f t="shared" ca="1" si="41"/>
        <v/>
      </c>
      <c r="O112" s="64" t="str">
        <f t="shared" ca="1" si="42"/>
        <v/>
      </c>
      <c r="P112" s="63" t="str">
        <f t="shared" ca="1" si="43"/>
        <v/>
      </c>
      <c r="Q112" s="64" t="str">
        <f t="shared" ca="1" si="31"/>
        <v/>
      </c>
      <c r="R112" s="63" t="str">
        <f t="shared" ca="1" si="44"/>
        <v/>
      </c>
      <c r="T112" t="str">
        <f t="shared" ca="1" si="32"/>
        <v/>
      </c>
      <c r="U112" t="str">
        <f t="shared" ca="1" si="33"/>
        <v/>
      </c>
      <c r="V112" t="str">
        <f t="shared" ca="1" si="34"/>
        <v/>
      </c>
      <c r="W112" t="e">
        <f t="shared" ca="1" si="45"/>
        <v>#VALUE!</v>
      </c>
    </row>
    <row r="113" spans="2:23" x14ac:dyDescent="0.25">
      <c r="B113" s="1">
        <f t="shared" si="35"/>
        <v>13</v>
      </c>
      <c r="C113" s="1">
        <f t="shared" si="46"/>
        <v>4</v>
      </c>
      <c r="D113" s="63" t="str">
        <f t="shared" ca="1" si="26"/>
        <v/>
      </c>
      <c r="E113" s="64" t="str">
        <f t="shared" ca="1" si="36"/>
        <v/>
      </c>
      <c r="F113" s="63" t="str">
        <f t="shared" ca="1" si="27"/>
        <v/>
      </c>
      <c r="G113" s="63" t="str">
        <f t="shared" ca="1" si="37"/>
        <v/>
      </c>
      <c r="H113" s="63" t="str">
        <f t="shared" ca="1" si="38"/>
        <v/>
      </c>
      <c r="I113" s="63" t="str">
        <f t="shared" ca="1" si="28"/>
        <v/>
      </c>
      <c r="J113" s="63" t="str">
        <f t="shared" ca="1" si="29"/>
        <v/>
      </c>
      <c r="K113" s="63" t="str">
        <f t="shared" ca="1" si="30"/>
        <v/>
      </c>
      <c r="L113" s="63" t="str">
        <f t="shared" ca="1" si="39"/>
        <v/>
      </c>
      <c r="M113" s="63" t="str">
        <f t="shared" ca="1" si="40"/>
        <v/>
      </c>
      <c r="N113" s="63" t="str">
        <f t="shared" ca="1" si="41"/>
        <v/>
      </c>
      <c r="O113" s="64" t="str">
        <f t="shared" ca="1" si="42"/>
        <v/>
      </c>
      <c r="P113" s="63" t="str">
        <f t="shared" ca="1" si="43"/>
        <v/>
      </c>
      <c r="Q113" s="64" t="str">
        <f t="shared" ca="1" si="31"/>
        <v/>
      </c>
      <c r="R113" s="63" t="str">
        <f t="shared" ca="1" si="44"/>
        <v/>
      </c>
      <c r="T113" t="str">
        <f t="shared" ca="1" si="32"/>
        <v/>
      </c>
      <c r="U113" t="str">
        <f t="shared" ca="1" si="33"/>
        <v/>
      </c>
      <c r="V113" t="str">
        <f t="shared" ca="1" si="34"/>
        <v/>
      </c>
      <c r="W113" t="e">
        <f t="shared" ca="1" si="45"/>
        <v>#VALUE!</v>
      </c>
    </row>
    <row r="114" spans="2:23" x14ac:dyDescent="0.25">
      <c r="B114" s="1">
        <f t="shared" si="35"/>
        <v>13</v>
      </c>
      <c r="C114" s="1">
        <f t="shared" si="46"/>
        <v>5</v>
      </c>
      <c r="D114" s="63" t="str">
        <f t="shared" ca="1" si="26"/>
        <v/>
      </c>
      <c r="E114" s="64" t="str">
        <f t="shared" ca="1" si="36"/>
        <v/>
      </c>
      <c r="F114" s="63" t="str">
        <f t="shared" ca="1" si="27"/>
        <v/>
      </c>
      <c r="G114" s="63" t="str">
        <f t="shared" ca="1" si="37"/>
        <v/>
      </c>
      <c r="H114" s="63" t="str">
        <f t="shared" ca="1" si="38"/>
        <v/>
      </c>
      <c r="I114" s="63" t="str">
        <f t="shared" ca="1" si="28"/>
        <v/>
      </c>
      <c r="J114" s="63" t="str">
        <f t="shared" ca="1" si="29"/>
        <v/>
      </c>
      <c r="K114" s="63" t="str">
        <f t="shared" ca="1" si="30"/>
        <v/>
      </c>
      <c r="L114" s="63" t="str">
        <f t="shared" ca="1" si="39"/>
        <v/>
      </c>
      <c r="M114" s="63" t="str">
        <f t="shared" ca="1" si="40"/>
        <v/>
      </c>
      <c r="N114" s="63" t="str">
        <f t="shared" ca="1" si="41"/>
        <v/>
      </c>
      <c r="O114" s="64" t="str">
        <f t="shared" ca="1" si="42"/>
        <v/>
      </c>
      <c r="P114" s="63" t="str">
        <f t="shared" ca="1" si="43"/>
        <v/>
      </c>
      <c r="Q114" s="64" t="str">
        <f t="shared" ca="1" si="31"/>
        <v/>
      </c>
      <c r="R114" s="63" t="str">
        <f t="shared" ca="1" si="44"/>
        <v/>
      </c>
      <c r="T114" t="str">
        <f t="shared" ca="1" si="32"/>
        <v/>
      </c>
      <c r="U114" t="str">
        <f t="shared" ca="1" si="33"/>
        <v/>
      </c>
      <c r="V114" t="str">
        <f t="shared" ca="1" si="34"/>
        <v/>
      </c>
      <c r="W114" t="e">
        <f t="shared" ca="1" si="45"/>
        <v>#VALUE!</v>
      </c>
    </row>
    <row r="115" spans="2:23" x14ac:dyDescent="0.25">
      <c r="B115" s="1">
        <f t="shared" si="35"/>
        <v>13</v>
      </c>
      <c r="C115" s="1">
        <f t="shared" si="46"/>
        <v>6</v>
      </c>
      <c r="D115" s="63" t="str">
        <f t="shared" ca="1" si="26"/>
        <v/>
      </c>
      <c r="E115" s="64" t="str">
        <f t="shared" ca="1" si="36"/>
        <v/>
      </c>
      <c r="F115" s="63" t="str">
        <f t="shared" ca="1" si="27"/>
        <v/>
      </c>
      <c r="G115" s="63" t="str">
        <f t="shared" ca="1" si="37"/>
        <v/>
      </c>
      <c r="H115" s="63" t="str">
        <f t="shared" ca="1" si="38"/>
        <v/>
      </c>
      <c r="I115" s="63" t="str">
        <f t="shared" ca="1" si="28"/>
        <v/>
      </c>
      <c r="J115" s="63" t="str">
        <f t="shared" ca="1" si="29"/>
        <v/>
      </c>
      <c r="K115" s="63" t="str">
        <f t="shared" ca="1" si="30"/>
        <v/>
      </c>
      <c r="L115" s="63" t="str">
        <f t="shared" ca="1" si="39"/>
        <v/>
      </c>
      <c r="M115" s="63" t="str">
        <f t="shared" ca="1" si="40"/>
        <v/>
      </c>
      <c r="N115" s="63" t="str">
        <f t="shared" ca="1" si="41"/>
        <v/>
      </c>
      <c r="O115" s="64" t="str">
        <f t="shared" ca="1" si="42"/>
        <v/>
      </c>
      <c r="P115" s="63" t="str">
        <f t="shared" ca="1" si="43"/>
        <v/>
      </c>
      <c r="Q115" s="64" t="str">
        <f t="shared" ca="1" si="31"/>
        <v/>
      </c>
      <c r="R115" s="63" t="str">
        <f t="shared" ca="1" si="44"/>
        <v/>
      </c>
      <c r="T115" t="str">
        <f t="shared" ca="1" si="32"/>
        <v/>
      </c>
      <c r="U115" t="str">
        <f t="shared" ca="1" si="33"/>
        <v/>
      </c>
      <c r="V115" t="str">
        <f t="shared" ca="1" si="34"/>
        <v/>
      </c>
      <c r="W115" t="e">
        <f t="shared" ca="1" si="45"/>
        <v>#VALUE!</v>
      </c>
    </row>
    <row r="116" spans="2:23" x14ac:dyDescent="0.25">
      <c r="B116" s="1">
        <f t="shared" si="35"/>
        <v>13</v>
      </c>
      <c r="C116" s="1">
        <f t="shared" si="46"/>
        <v>7</v>
      </c>
      <c r="D116" s="63" t="str">
        <f t="shared" ca="1" si="26"/>
        <v/>
      </c>
      <c r="E116" s="64" t="str">
        <f t="shared" ca="1" si="36"/>
        <v/>
      </c>
      <c r="F116" s="63" t="str">
        <f t="shared" ca="1" si="27"/>
        <v/>
      </c>
      <c r="G116" s="63" t="str">
        <f t="shared" ca="1" si="37"/>
        <v/>
      </c>
      <c r="H116" s="63" t="str">
        <f t="shared" ca="1" si="38"/>
        <v/>
      </c>
      <c r="I116" s="63" t="str">
        <f t="shared" ca="1" si="28"/>
        <v/>
      </c>
      <c r="J116" s="63" t="str">
        <f t="shared" ca="1" si="29"/>
        <v/>
      </c>
      <c r="K116" s="63" t="str">
        <f t="shared" ca="1" si="30"/>
        <v/>
      </c>
      <c r="L116" s="63" t="str">
        <f t="shared" ca="1" si="39"/>
        <v/>
      </c>
      <c r="M116" s="63" t="str">
        <f t="shared" ca="1" si="40"/>
        <v/>
      </c>
      <c r="N116" s="63" t="str">
        <f t="shared" ca="1" si="41"/>
        <v/>
      </c>
      <c r="O116" s="64" t="str">
        <f t="shared" ca="1" si="42"/>
        <v/>
      </c>
      <c r="P116" s="63" t="str">
        <f t="shared" ca="1" si="43"/>
        <v/>
      </c>
      <c r="Q116" s="64" t="str">
        <f t="shared" ca="1" si="31"/>
        <v/>
      </c>
      <c r="R116" s="63" t="str">
        <f t="shared" ca="1" si="44"/>
        <v/>
      </c>
      <c r="T116" t="str">
        <f t="shared" ca="1" si="32"/>
        <v/>
      </c>
      <c r="U116" t="str">
        <f t="shared" ca="1" si="33"/>
        <v/>
      </c>
      <c r="V116" t="str">
        <f t="shared" ca="1" si="34"/>
        <v/>
      </c>
      <c r="W116" t="e">
        <f t="shared" ca="1" si="45"/>
        <v>#VALUE!</v>
      </c>
    </row>
    <row r="117" spans="2:23" x14ac:dyDescent="0.25">
      <c r="B117" s="1">
        <f t="shared" si="35"/>
        <v>13</v>
      </c>
      <c r="C117" s="1">
        <f t="shared" si="46"/>
        <v>8</v>
      </c>
      <c r="D117" s="63" t="str">
        <f t="shared" ca="1" si="26"/>
        <v/>
      </c>
      <c r="E117" s="64" t="str">
        <f t="shared" ca="1" si="36"/>
        <v/>
      </c>
      <c r="F117" s="63" t="str">
        <f t="shared" ca="1" si="27"/>
        <v/>
      </c>
      <c r="G117" s="63" t="str">
        <f t="shared" ca="1" si="37"/>
        <v/>
      </c>
      <c r="H117" s="63" t="str">
        <f t="shared" ca="1" si="38"/>
        <v/>
      </c>
      <c r="I117" s="63" t="str">
        <f t="shared" ca="1" si="28"/>
        <v/>
      </c>
      <c r="J117" s="63" t="str">
        <f t="shared" ca="1" si="29"/>
        <v/>
      </c>
      <c r="K117" s="63" t="str">
        <f t="shared" ca="1" si="30"/>
        <v/>
      </c>
      <c r="L117" s="63" t="str">
        <f t="shared" ca="1" si="39"/>
        <v/>
      </c>
      <c r="M117" s="63" t="str">
        <f t="shared" ca="1" si="40"/>
        <v/>
      </c>
      <c r="N117" s="63" t="str">
        <f t="shared" ca="1" si="41"/>
        <v/>
      </c>
      <c r="O117" s="64" t="str">
        <f t="shared" ca="1" si="42"/>
        <v/>
      </c>
      <c r="P117" s="63" t="str">
        <f t="shared" ca="1" si="43"/>
        <v/>
      </c>
      <c r="Q117" s="64" t="str">
        <f t="shared" ca="1" si="31"/>
        <v/>
      </c>
      <c r="R117" s="63" t="str">
        <f t="shared" ca="1" si="44"/>
        <v/>
      </c>
      <c r="T117" t="str">
        <f t="shared" ca="1" si="32"/>
        <v/>
      </c>
      <c r="U117" t="str">
        <f t="shared" ca="1" si="33"/>
        <v/>
      </c>
      <c r="V117" t="str">
        <f t="shared" ca="1" si="34"/>
        <v/>
      </c>
      <c r="W117" t="e">
        <f t="shared" ca="1" si="45"/>
        <v>#VALUE!</v>
      </c>
    </row>
    <row r="118" spans="2:23" x14ac:dyDescent="0.25">
      <c r="B118" s="1">
        <f t="shared" si="35"/>
        <v>13</v>
      </c>
      <c r="C118" s="1">
        <f t="shared" si="46"/>
        <v>9</v>
      </c>
      <c r="D118" s="63" t="str">
        <f t="shared" ca="1" si="26"/>
        <v/>
      </c>
      <c r="E118" s="64" t="str">
        <f t="shared" ca="1" si="36"/>
        <v/>
      </c>
      <c r="F118" s="63" t="str">
        <f t="shared" ca="1" si="27"/>
        <v/>
      </c>
      <c r="G118" s="63" t="str">
        <f t="shared" ca="1" si="37"/>
        <v/>
      </c>
      <c r="H118" s="63" t="str">
        <f t="shared" ca="1" si="38"/>
        <v/>
      </c>
      <c r="I118" s="63" t="str">
        <f t="shared" ca="1" si="28"/>
        <v/>
      </c>
      <c r="J118" s="63" t="str">
        <f t="shared" ca="1" si="29"/>
        <v/>
      </c>
      <c r="K118" s="63" t="str">
        <f t="shared" ca="1" si="30"/>
        <v/>
      </c>
      <c r="L118" s="63" t="str">
        <f t="shared" ca="1" si="39"/>
        <v/>
      </c>
      <c r="M118" s="63" t="str">
        <f t="shared" ca="1" si="40"/>
        <v/>
      </c>
      <c r="N118" s="63" t="str">
        <f t="shared" ca="1" si="41"/>
        <v/>
      </c>
      <c r="O118" s="64" t="str">
        <f t="shared" ca="1" si="42"/>
        <v/>
      </c>
      <c r="P118" s="63" t="str">
        <f t="shared" ca="1" si="43"/>
        <v/>
      </c>
      <c r="Q118" s="64" t="str">
        <f t="shared" ca="1" si="31"/>
        <v/>
      </c>
      <c r="R118" s="63" t="str">
        <f t="shared" ca="1" si="44"/>
        <v/>
      </c>
      <c r="T118" t="str">
        <f t="shared" ca="1" si="32"/>
        <v/>
      </c>
      <c r="U118" t="str">
        <f t="shared" ca="1" si="33"/>
        <v/>
      </c>
      <c r="V118" t="str">
        <f t="shared" ca="1" si="34"/>
        <v/>
      </c>
      <c r="W118" t="e">
        <f t="shared" ca="1" si="45"/>
        <v>#VALUE!</v>
      </c>
    </row>
    <row r="119" spans="2:23" x14ac:dyDescent="0.25">
      <c r="B119" s="1">
        <f t="shared" si="35"/>
        <v>14</v>
      </c>
      <c r="C119" s="1">
        <f t="shared" si="46"/>
        <v>1</v>
      </c>
      <c r="D119" s="63" t="str">
        <f t="shared" ca="1" si="26"/>
        <v/>
      </c>
      <c r="E119" s="64" t="str">
        <f t="shared" ca="1" si="36"/>
        <v/>
      </c>
      <c r="F119" s="63" t="str">
        <f t="shared" ca="1" si="27"/>
        <v/>
      </c>
      <c r="G119" s="63" t="str">
        <f t="shared" ca="1" si="37"/>
        <v/>
      </c>
      <c r="H119" s="63" t="str">
        <f t="shared" ca="1" si="38"/>
        <v/>
      </c>
      <c r="I119" s="63" t="str">
        <f t="shared" ca="1" si="28"/>
        <v/>
      </c>
      <c r="J119" s="63" t="str">
        <f t="shared" ca="1" si="29"/>
        <v/>
      </c>
      <c r="K119" s="63" t="str">
        <f t="shared" ca="1" si="30"/>
        <v/>
      </c>
      <c r="L119" s="63" t="str">
        <f t="shared" ca="1" si="39"/>
        <v/>
      </c>
      <c r="M119" s="63" t="str">
        <f t="shared" ca="1" si="40"/>
        <v/>
      </c>
      <c r="N119" s="63" t="str">
        <f t="shared" ca="1" si="41"/>
        <v/>
      </c>
      <c r="O119" s="64" t="str">
        <f t="shared" ca="1" si="42"/>
        <v/>
      </c>
      <c r="P119" s="63" t="str">
        <f t="shared" ca="1" si="43"/>
        <v/>
      </c>
      <c r="Q119" s="64" t="str">
        <f t="shared" ca="1" si="31"/>
        <v/>
      </c>
      <c r="R119" s="63" t="str">
        <f t="shared" ca="1" si="44"/>
        <v/>
      </c>
      <c r="T119" t="str">
        <f t="shared" ca="1" si="32"/>
        <v/>
      </c>
      <c r="U119" t="str">
        <f t="shared" ca="1" si="33"/>
        <v/>
      </c>
      <c r="V119" t="str">
        <f t="shared" ca="1" si="34"/>
        <v/>
      </c>
      <c r="W119" t="e">
        <f t="shared" ca="1" si="45"/>
        <v>#VALUE!</v>
      </c>
    </row>
    <row r="120" spans="2:23" x14ac:dyDescent="0.25">
      <c r="B120" s="1">
        <f t="shared" si="35"/>
        <v>14</v>
      </c>
      <c r="C120" s="1">
        <f t="shared" si="46"/>
        <v>2</v>
      </c>
      <c r="D120" s="63" t="str">
        <f t="shared" ca="1" si="26"/>
        <v/>
      </c>
      <c r="E120" s="64" t="str">
        <f t="shared" ca="1" si="36"/>
        <v/>
      </c>
      <c r="F120" s="63" t="str">
        <f t="shared" ca="1" si="27"/>
        <v/>
      </c>
      <c r="G120" s="63" t="str">
        <f t="shared" ca="1" si="37"/>
        <v/>
      </c>
      <c r="H120" s="63" t="str">
        <f t="shared" ca="1" si="38"/>
        <v/>
      </c>
      <c r="I120" s="63" t="str">
        <f t="shared" ca="1" si="28"/>
        <v/>
      </c>
      <c r="J120" s="63" t="str">
        <f t="shared" ca="1" si="29"/>
        <v/>
      </c>
      <c r="K120" s="63" t="str">
        <f t="shared" ca="1" si="30"/>
        <v/>
      </c>
      <c r="L120" s="63" t="str">
        <f t="shared" ca="1" si="39"/>
        <v/>
      </c>
      <c r="M120" s="63" t="str">
        <f t="shared" ca="1" si="40"/>
        <v/>
      </c>
      <c r="N120" s="63" t="str">
        <f t="shared" ca="1" si="41"/>
        <v/>
      </c>
      <c r="O120" s="64" t="str">
        <f t="shared" ca="1" si="42"/>
        <v/>
      </c>
      <c r="P120" s="63" t="str">
        <f t="shared" ca="1" si="43"/>
        <v/>
      </c>
      <c r="Q120" s="64" t="str">
        <f t="shared" ca="1" si="31"/>
        <v/>
      </c>
      <c r="R120" s="63" t="str">
        <f t="shared" ca="1" si="44"/>
        <v/>
      </c>
      <c r="T120" t="str">
        <f t="shared" ca="1" si="32"/>
        <v/>
      </c>
      <c r="U120" t="str">
        <f t="shared" ca="1" si="33"/>
        <v/>
      </c>
      <c r="V120" t="str">
        <f t="shared" ca="1" si="34"/>
        <v/>
      </c>
      <c r="W120" t="e">
        <f t="shared" ca="1" si="45"/>
        <v>#VALUE!</v>
      </c>
    </row>
    <row r="121" spans="2:23" x14ac:dyDescent="0.25">
      <c r="B121" s="1">
        <f t="shared" si="35"/>
        <v>14</v>
      </c>
      <c r="C121" s="1">
        <f t="shared" si="46"/>
        <v>3</v>
      </c>
      <c r="D121" s="63" t="str">
        <f t="shared" ca="1" si="26"/>
        <v/>
      </c>
      <c r="E121" s="64" t="str">
        <f t="shared" ca="1" si="36"/>
        <v/>
      </c>
      <c r="F121" s="63" t="str">
        <f t="shared" ca="1" si="27"/>
        <v/>
      </c>
      <c r="G121" s="63" t="str">
        <f t="shared" ca="1" si="37"/>
        <v/>
      </c>
      <c r="H121" s="63" t="str">
        <f t="shared" ca="1" si="38"/>
        <v/>
      </c>
      <c r="I121" s="63" t="str">
        <f t="shared" ca="1" si="28"/>
        <v/>
      </c>
      <c r="J121" s="63" t="str">
        <f t="shared" ca="1" si="29"/>
        <v/>
      </c>
      <c r="K121" s="63" t="str">
        <f t="shared" ca="1" si="30"/>
        <v/>
      </c>
      <c r="L121" s="63" t="str">
        <f t="shared" ca="1" si="39"/>
        <v/>
      </c>
      <c r="M121" s="63" t="str">
        <f t="shared" ca="1" si="40"/>
        <v/>
      </c>
      <c r="N121" s="63" t="str">
        <f t="shared" ca="1" si="41"/>
        <v/>
      </c>
      <c r="O121" s="64" t="str">
        <f t="shared" ca="1" si="42"/>
        <v/>
      </c>
      <c r="P121" s="63" t="str">
        <f t="shared" ca="1" si="43"/>
        <v/>
      </c>
      <c r="Q121" s="64" t="str">
        <f t="shared" ca="1" si="31"/>
        <v/>
      </c>
      <c r="R121" s="63" t="str">
        <f t="shared" ca="1" si="44"/>
        <v/>
      </c>
      <c r="T121" t="str">
        <f t="shared" ca="1" si="32"/>
        <v/>
      </c>
      <c r="U121" t="str">
        <f t="shared" ca="1" si="33"/>
        <v/>
      </c>
      <c r="V121" t="str">
        <f t="shared" ca="1" si="34"/>
        <v/>
      </c>
      <c r="W121" t="e">
        <f t="shared" ca="1" si="45"/>
        <v>#VALUE!</v>
      </c>
    </row>
    <row r="122" spans="2:23" x14ac:dyDescent="0.25">
      <c r="B122" s="1">
        <f t="shared" si="35"/>
        <v>14</v>
      </c>
      <c r="C122" s="1">
        <f t="shared" si="46"/>
        <v>4</v>
      </c>
      <c r="D122" s="63" t="str">
        <f t="shared" ca="1" si="26"/>
        <v/>
      </c>
      <c r="E122" s="64" t="str">
        <f t="shared" ca="1" si="36"/>
        <v/>
      </c>
      <c r="F122" s="63" t="str">
        <f t="shared" ca="1" si="27"/>
        <v/>
      </c>
      <c r="G122" s="63" t="str">
        <f t="shared" ca="1" si="37"/>
        <v/>
      </c>
      <c r="H122" s="63" t="str">
        <f t="shared" ca="1" si="38"/>
        <v/>
      </c>
      <c r="I122" s="63" t="str">
        <f t="shared" ca="1" si="28"/>
        <v/>
      </c>
      <c r="J122" s="63" t="str">
        <f t="shared" ca="1" si="29"/>
        <v/>
      </c>
      <c r="K122" s="63" t="str">
        <f t="shared" ca="1" si="30"/>
        <v/>
      </c>
      <c r="L122" s="63" t="str">
        <f t="shared" ca="1" si="39"/>
        <v/>
      </c>
      <c r="M122" s="63" t="str">
        <f t="shared" ca="1" si="40"/>
        <v/>
      </c>
      <c r="N122" s="63" t="str">
        <f t="shared" ca="1" si="41"/>
        <v/>
      </c>
      <c r="O122" s="64" t="str">
        <f t="shared" ca="1" si="42"/>
        <v/>
      </c>
      <c r="P122" s="63" t="str">
        <f t="shared" ca="1" si="43"/>
        <v/>
      </c>
      <c r="Q122" s="64" t="str">
        <f t="shared" ca="1" si="31"/>
        <v/>
      </c>
      <c r="R122" s="63" t="str">
        <f t="shared" ca="1" si="44"/>
        <v/>
      </c>
      <c r="T122" t="str">
        <f t="shared" ca="1" si="32"/>
        <v/>
      </c>
      <c r="U122" t="str">
        <f t="shared" ca="1" si="33"/>
        <v/>
      </c>
      <c r="V122" t="str">
        <f t="shared" ca="1" si="34"/>
        <v/>
      </c>
      <c r="W122" t="e">
        <f t="shared" ca="1" si="45"/>
        <v>#VALUE!</v>
      </c>
    </row>
    <row r="123" spans="2:23" x14ac:dyDescent="0.25">
      <c r="B123" s="1">
        <f t="shared" si="35"/>
        <v>14</v>
      </c>
      <c r="C123" s="1">
        <f t="shared" si="46"/>
        <v>5</v>
      </c>
      <c r="D123" s="63" t="str">
        <f t="shared" ca="1" si="26"/>
        <v/>
      </c>
      <c r="E123" s="64" t="str">
        <f t="shared" ca="1" si="36"/>
        <v/>
      </c>
      <c r="F123" s="63" t="str">
        <f t="shared" ca="1" si="27"/>
        <v/>
      </c>
      <c r="G123" s="63" t="str">
        <f t="shared" ca="1" si="37"/>
        <v/>
      </c>
      <c r="H123" s="63" t="str">
        <f t="shared" ca="1" si="38"/>
        <v/>
      </c>
      <c r="I123" s="63" t="str">
        <f t="shared" ca="1" si="28"/>
        <v/>
      </c>
      <c r="J123" s="63" t="str">
        <f t="shared" ca="1" si="29"/>
        <v/>
      </c>
      <c r="K123" s="63" t="str">
        <f t="shared" ca="1" si="30"/>
        <v/>
      </c>
      <c r="L123" s="63" t="str">
        <f t="shared" ca="1" si="39"/>
        <v/>
      </c>
      <c r="M123" s="63" t="str">
        <f t="shared" ca="1" si="40"/>
        <v/>
      </c>
      <c r="N123" s="63" t="str">
        <f t="shared" ca="1" si="41"/>
        <v/>
      </c>
      <c r="O123" s="64" t="str">
        <f t="shared" ca="1" si="42"/>
        <v/>
      </c>
      <c r="P123" s="63" t="str">
        <f t="shared" ca="1" si="43"/>
        <v/>
      </c>
      <c r="Q123" s="64" t="str">
        <f t="shared" ca="1" si="31"/>
        <v/>
      </c>
      <c r="R123" s="63" t="str">
        <f t="shared" ca="1" si="44"/>
        <v/>
      </c>
      <c r="T123" t="str">
        <f t="shared" ca="1" si="32"/>
        <v/>
      </c>
      <c r="U123" t="str">
        <f t="shared" ca="1" si="33"/>
        <v/>
      </c>
      <c r="V123" t="str">
        <f t="shared" ca="1" si="34"/>
        <v/>
      </c>
      <c r="W123" t="e">
        <f t="shared" ca="1" si="45"/>
        <v>#VALUE!</v>
      </c>
    </row>
    <row r="124" spans="2:23" x14ac:dyDescent="0.25">
      <c r="B124" s="1">
        <f t="shared" si="35"/>
        <v>14</v>
      </c>
      <c r="C124" s="1">
        <f t="shared" si="46"/>
        <v>6</v>
      </c>
      <c r="D124" s="63" t="str">
        <f t="shared" ca="1" si="26"/>
        <v/>
      </c>
      <c r="E124" s="64" t="str">
        <f t="shared" ca="1" si="36"/>
        <v/>
      </c>
      <c r="F124" s="63" t="str">
        <f t="shared" ca="1" si="27"/>
        <v/>
      </c>
      <c r="G124" s="63" t="str">
        <f t="shared" ca="1" si="37"/>
        <v/>
      </c>
      <c r="H124" s="63" t="str">
        <f t="shared" ca="1" si="38"/>
        <v/>
      </c>
      <c r="I124" s="63" t="str">
        <f t="shared" ca="1" si="28"/>
        <v/>
      </c>
      <c r="J124" s="63" t="str">
        <f t="shared" ca="1" si="29"/>
        <v/>
      </c>
      <c r="K124" s="63" t="str">
        <f t="shared" ca="1" si="30"/>
        <v/>
      </c>
      <c r="L124" s="63" t="str">
        <f t="shared" ca="1" si="39"/>
        <v/>
      </c>
      <c r="M124" s="63" t="str">
        <f t="shared" ca="1" si="40"/>
        <v/>
      </c>
      <c r="N124" s="63" t="str">
        <f t="shared" ca="1" si="41"/>
        <v/>
      </c>
      <c r="O124" s="64" t="str">
        <f t="shared" ca="1" si="42"/>
        <v/>
      </c>
      <c r="P124" s="63" t="str">
        <f t="shared" ca="1" si="43"/>
        <v/>
      </c>
      <c r="Q124" s="64" t="str">
        <f t="shared" ca="1" si="31"/>
        <v/>
      </c>
      <c r="R124" s="63" t="str">
        <f t="shared" ca="1" si="44"/>
        <v/>
      </c>
      <c r="T124" t="str">
        <f t="shared" ca="1" si="32"/>
        <v/>
      </c>
      <c r="U124" t="str">
        <f t="shared" ca="1" si="33"/>
        <v/>
      </c>
      <c r="V124" t="str">
        <f t="shared" ca="1" si="34"/>
        <v/>
      </c>
      <c r="W124" t="e">
        <f t="shared" ca="1" si="45"/>
        <v>#VALUE!</v>
      </c>
    </row>
    <row r="125" spans="2:23" x14ac:dyDescent="0.25">
      <c r="B125" s="1">
        <f t="shared" si="35"/>
        <v>14</v>
      </c>
      <c r="C125" s="1">
        <f t="shared" si="46"/>
        <v>7</v>
      </c>
      <c r="D125" s="63" t="str">
        <f t="shared" ca="1" si="26"/>
        <v/>
      </c>
      <c r="E125" s="64" t="str">
        <f t="shared" ca="1" si="36"/>
        <v/>
      </c>
      <c r="F125" s="63" t="str">
        <f t="shared" ca="1" si="27"/>
        <v/>
      </c>
      <c r="G125" s="63" t="str">
        <f t="shared" ca="1" si="37"/>
        <v/>
      </c>
      <c r="H125" s="63" t="str">
        <f t="shared" ca="1" si="38"/>
        <v/>
      </c>
      <c r="I125" s="63" t="str">
        <f t="shared" ca="1" si="28"/>
        <v/>
      </c>
      <c r="J125" s="63" t="str">
        <f t="shared" ca="1" si="29"/>
        <v/>
      </c>
      <c r="K125" s="63" t="str">
        <f t="shared" ca="1" si="30"/>
        <v/>
      </c>
      <c r="L125" s="63" t="str">
        <f t="shared" ca="1" si="39"/>
        <v/>
      </c>
      <c r="M125" s="63" t="str">
        <f t="shared" ca="1" si="40"/>
        <v/>
      </c>
      <c r="N125" s="63" t="str">
        <f t="shared" ca="1" si="41"/>
        <v/>
      </c>
      <c r="O125" s="64" t="str">
        <f t="shared" ca="1" si="42"/>
        <v/>
      </c>
      <c r="P125" s="63" t="str">
        <f t="shared" ca="1" si="43"/>
        <v/>
      </c>
      <c r="Q125" s="64" t="str">
        <f t="shared" ca="1" si="31"/>
        <v/>
      </c>
      <c r="R125" s="63" t="str">
        <f t="shared" ca="1" si="44"/>
        <v/>
      </c>
      <c r="T125" t="str">
        <f t="shared" ca="1" si="32"/>
        <v/>
      </c>
      <c r="U125" t="str">
        <f t="shared" ca="1" si="33"/>
        <v/>
      </c>
      <c r="V125" t="str">
        <f t="shared" ca="1" si="34"/>
        <v/>
      </c>
      <c r="W125" t="e">
        <f t="shared" ca="1" si="45"/>
        <v>#VALUE!</v>
      </c>
    </row>
    <row r="126" spans="2:23" x14ac:dyDescent="0.25">
      <c r="B126" s="1">
        <f t="shared" si="35"/>
        <v>14</v>
      </c>
      <c r="C126" s="1">
        <f t="shared" si="46"/>
        <v>8</v>
      </c>
      <c r="D126" s="63" t="str">
        <f t="shared" ca="1" si="26"/>
        <v/>
      </c>
      <c r="E126" s="64" t="str">
        <f t="shared" ca="1" si="36"/>
        <v/>
      </c>
      <c r="F126" s="63" t="str">
        <f t="shared" ca="1" si="27"/>
        <v/>
      </c>
      <c r="G126" s="63" t="str">
        <f t="shared" ca="1" si="37"/>
        <v/>
      </c>
      <c r="H126" s="63" t="str">
        <f t="shared" ca="1" si="38"/>
        <v/>
      </c>
      <c r="I126" s="63" t="str">
        <f t="shared" ca="1" si="28"/>
        <v/>
      </c>
      <c r="J126" s="63" t="str">
        <f t="shared" ca="1" si="29"/>
        <v/>
      </c>
      <c r="K126" s="63" t="str">
        <f t="shared" ca="1" si="30"/>
        <v/>
      </c>
      <c r="L126" s="63" t="str">
        <f t="shared" ca="1" si="39"/>
        <v/>
      </c>
      <c r="M126" s="63" t="str">
        <f t="shared" ca="1" si="40"/>
        <v/>
      </c>
      <c r="N126" s="63" t="str">
        <f t="shared" ca="1" si="41"/>
        <v/>
      </c>
      <c r="O126" s="64" t="str">
        <f t="shared" ca="1" si="42"/>
        <v/>
      </c>
      <c r="P126" s="63" t="str">
        <f t="shared" ca="1" si="43"/>
        <v/>
      </c>
      <c r="Q126" s="64" t="str">
        <f t="shared" ca="1" si="31"/>
        <v/>
      </c>
      <c r="R126" s="63" t="str">
        <f t="shared" ca="1" si="44"/>
        <v/>
      </c>
      <c r="T126" t="str">
        <f t="shared" ca="1" si="32"/>
        <v/>
      </c>
      <c r="U126" t="str">
        <f t="shared" ca="1" si="33"/>
        <v/>
      </c>
      <c r="V126" t="str">
        <f t="shared" ca="1" si="34"/>
        <v/>
      </c>
      <c r="W126" t="e">
        <f t="shared" ca="1" si="45"/>
        <v>#VALUE!</v>
      </c>
    </row>
    <row r="127" spans="2:23" x14ac:dyDescent="0.25">
      <c r="B127" s="1">
        <f t="shared" si="35"/>
        <v>14</v>
      </c>
      <c r="C127" s="1">
        <f t="shared" si="46"/>
        <v>9</v>
      </c>
      <c r="D127" s="63" t="str">
        <f t="shared" ca="1" si="26"/>
        <v/>
      </c>
      <c r="E127" s="64" t="str">
        <f t="shared" ca="1" si="36"/>
        <v/>
      </c>
      <c r="F127" s="63" t="str">
        <f t="shared" ca="1" si="27"/>
        <v/>
      </c>
      <c r="G127" s="63" t="str">
        <f t="shared" ca="1" si="37"/>
        <v/>
      </c>
      <c r="H127" s="63" t="str">
        <f t="shared" ca="1" si="38"/>
        <v/>
      </c>
      <c r="I127" s="63" t="str">
        <f t="shared" ca="1" si="28"/>
        <v/>
      </c>
      <c r="J127" s="63" t="str">
        <f t="shared" ca="1" si="29"/>
        <v/>
      </c>
      <c r="K127" s="63" t="str">
        <f t="shared" ca="1" si="30"/>
        <v/>
      </c>
      <c r="L127" s="63" t="str">
        <f t="shared" ca="1" si="39"/>
        <v/>
      </c>
      <c r="M127" s="63" t="str">
        <f t="shared" ca="1" si="40"/>
        <v/>
      </c>
      <c r="N127" s="63" t="str">
        <f t="shared" ca="1" si="41"/>
        <v/>
      </c>
      <c r="O127" s="64" t="str">
        <f t="shared" ca="1" si="42"/>
        <v/>
      </c>
      <c r="P127" s="63" t="str">
        <f t="shared" ca="1" si="43"/>
        <v/>
      </c>
      <c r="Q127" s="64" t="str">
        <f t="shared" ca="1" si="31"/>
        <v/>
      </c>
      <c r="R127" s="63" t="str">
        <f t="shared" ca="1" si="44"/>
        <v/>
      </c>
      <c r="T127" t="str">
        <f t="shared" ca="1" si="32"/>
        <v/>
      </c>
      <c r="U127" t="str">
        <f t="shared" ca="1" si="33"/>
        <v/>
      </c>
      <c r="V127" t="str">
        <f t="shared" ca="1" si="34"/>
        <v/>
      </c>
      <c r="W127" t="e">
        <f t="shared" ca="1" si="45"/>
        <v>#VALUE!</v>
      </c>
    </row>
    <row r="128" spans="2:23" x14ac:dyDescent="0.25">
      <c r="B128" s="1">
        <f t="shared" si="35"/>
        <v>15</v>
      </c>
      <c r="C128" s="1">
        <f t="shared" si="46"/>
        <v>1</v>
      </c>
      <c r="D128" s="63" t="str">
        <f t="shared" ca="1" si="26"/>
        <v/>
      </c>
      <c r="E128" s="64" t="str">
        <f t="shared" ca="1" si="36"/>
        <v/>
      </c>
      <c r="F128" s="63" t="str">
        <f t="shared" ca="1" si="27"/>
        <v/>
      </c>
      <c r="G128" s="63" t="str">
        <f t="shared" ca="1" si="37"/>
        <v/>
      </c>
      <c r="H128" s="63" t="str">
        <f t="shared" ca="1" si="38"/>
        <v/>
      </c>
      <c r="I128" s="63" t="str">
        <f t="shared" ca="1" si="28"/>
        <v/>
      </c>
      <c r="J128" s="63" t="str">
        <f t="shared" ca="1" si="29"/>
        <v/>
      </c>
      <c r="K128" s="63" t="str">
        <f t="shared" ca="1" si="30"/>
        <v/>
      </c>
      <c r="L128" s="63" t="str">
        <f t="shared" ca="1" si="39"/>
        <v/>
      </c>
      <c r="M128" s="63" t="str">
        <f t="shared" ca="1" si="40"/>
        <v/>
      </c>
      <c r="N128" s="63" t="str">
        <f t="shared" ca="1" si="41"/>
        <v/>
      </c>
      <c r="O128" s="64" t="str">
        <f t="shared" ca="1" si="42"/>
        <v/>
      </c>
      <c r="P128" s="63" t="str">
        <f t="shared" ca="1" si="43"/>
        <v/>
      </c>
      <c r="Q128" s="64" t="str">
        <f t="shared" ca="1" si="31"/>
        <v/>
      </c>
      <c r="R128" s="63" t="str">
        <f t="shared" ca="1" si="44"/>
        <v/>
      </c>
      <c r="T128" t="str">
        <f t="shared" ca="1" si="32"/>
        <v/>
      </c>
      <c r="U128" t="str">
        <f t="shared" ca="1" si="33"/>
        <v/>
      </c>
      <c r="V128" t="str">
        <f t="shared" ca="1" si="34"/>
        <v/>
      </c>
      <c r="W128" t="e">
        <f t="shared" ca="1" si="45"/>
        <v>#VALUE!</v>
      </c>
    </row>
    <row r="129" spans="2:23" x14ac:dyDescent="0.25">
      <c r="B129" s="1">
        <f t="shared" si="35"/>
        <v>15</v>
      </c>
      <c r="C129" s="1">
        <f t="shared" si="46"/>
        <v>2</v>
      </c>
      <c r="D129" s="63" t="str">
        <f t="shared" ca="1" si="26"/>
        <v/>
      </c>
      <c r="E129" s="64" t="str">
        <f t="shared" ca="1" si="36"/>
        <v/>
      </c>
      <c r="F129" s="63" t="str">
        <f t="shared" ca="1" si="27"/>
        <v/>
      </c>
      <c r="G129" s="63" t="str">
        <f t="shared" ca="1" si="37"/>
        <v/>
      </c>
      <c r="H129" s="63" t="str">
        <f t="shared" ca="1" si="38"/>
        <v/>
      </c>
      <c r="I129" s="63" t="str">
        <f t="shared" ca="1" si="28"/>
        <v/>
      </c>
      <c r="J129" s="63" t="str">
        <f t="shared" ca="1" si="29"/>
        <v/>
      </c>
      <c r="K129" s="63" t="str">
        <f t="shared" ca="1" si="30"/>
        <v/>
      </c>
      <c r="L129" s="63" t="str">
        <f t="shared" ca="1" si="39"/>
        <v/>
      </c>
      <c r="M129" s="63" t="str">
        <f t="shared" ca="1" si="40"/>
        <v/>
      </c>
      <c r="N129" s="63" t="str">
        <f t="shared" ca="1" si="41"/>
        <v/>
      </c>
      <c r="O129" s="64" t="str">
        <f t="shared" ca="1" si="42"/>
        <v/>
      </c>
      <c r="P129" s="63" t="str">
        <f t="shared" ca="1" si="43"/>
        <v/>
      </c>
      <c r="Q129" s="64" t="str">
        <f t="shared" ca="1" si="31"/>
        <v/>
      </c>
      <c r="R129" s="63" t="str">
        <f t="shared" ca="1" si="44"/>
        <v/>
      </c>
      <c r="T129" t="str">
        <f t="shared" ca="1" si="32"/>
        <v/>
      </c>
      <c r="U129" t="str">
        <f t="shared" ca="1" si="33"/>
        <v/>
      </c>
      <c r="V129" t="str">
        <f t="shared" ca="1" si="34"/>
        <v/>
      </c>
      <c r="W129" t="e">
        <f t="shared" ca="1" si="45"/>
        <v>#VALUE!</v>
      </c>
    </row>
    <row r="130" spans="2:23" x14ac:dyDescent="0.25">
      <c r="B130" s="1">
        <f t="shared" si="35"/>
        <v>15</v>
      </c>
      <c r="C130" s="1">
        <f t="shared" si="46"/>
        <v>3</v>
      </c>
      <c r="D130" s="63" t="str">
        <f t="shared" ref="D130:D193" ca="1" si="47">IF($E130="","",OFFSET(EventBase,$B130,-1))</f>
        <v/>
      </c>
      <c r="E130" s="64" t="str">
        <f t="shared" ca="1" si="36"/>
        <v/>
      </c>
      <c r="F130" s="63" t="str">
        <f t="shared" ref="F130:F193" ca="1" si="48">IF($E130="","",_xlfn.CONCAT("(",TEXT(E130,"00"),") ",OFFSET(EventBase,$B130,1)))</f>
        <v/>
      </c>
      <c r="G130" s="63" t="str">
        <f t="shared" ca="1" si="37"/>
        <v/>
      </c>
      <c r="H130" s="63" t="str">
        <f t="shared" ca="1" si="38"/>
        <v/>
      </c>
      <c r="I130" s="63" t="str">
        <f t="shared" ref="I130:I193" ca="1" si="49">IF($E130="","",OFFSET(EventBase,$B130,17))</f>
        <v/>
      </c>
      <c r="J130" s="63" t="str">
        <f t="shared" ref="J130:J193" ca="1" si="50">IF($E130="","",OFFSET(EventBase,$B130,2))</f>
        <v/>
      </c>
      <c r="K130" s="63" t="str">
        <f t="shared" ref="K130:K193" ca="1" si="51">IF($E130="","",OFFSET(EventBase,$B130,57))</f>
        <v/>
      </c>
      <c r="L130" s="63" t="str">
        <f t="shared" ca="1" si="39"/>
        <v/>
      </c>
      <c r="M130" s="63" t="str">
        <f t="shared" ca="1" si="40"/>
        <v/>
      </c>
      <c r="N130" s="63" t="str">
        <f t="shared" ca="1" si="41"/>
        <v/>
      </c>
      <c r="O130" s="64" t="str">
        <f t="shared" ca="1" si="42"/>
        <v/>
      </c>
      <c r="P130" s="63" t="str">
        <f t="shared" ca="1" si="43"/>
        <v/>
      </c>
      <c r="Q130" s="64" t="str">
        <f t="shared" ref="Q130:Q193" ca="1" si="52">IF($E130="","",OFFSET(EventBase,$B130,56))</f>
        <v/>
      </c>
      <c r="R130" s="63" t="str">
        <f t="shared" ca="1" si="44"/>
        <v/>
      </c>
      <c r="T130" t="str">
        <f t="shared" ref="T130:T193" ca="1" si="53">IF(OR(U130=1,U130=2,U130=4,U130=""),U130,U130-1)</f>
        <v/>
      </c>
      <c r="U130" t="str">
        <f t="shared" ref="U130:U193" ca="1" si="54">OFFSET(EventBase,$B130,15)</f>
        <v/>
      </c>
      <c r="V130" t="str">
        <f t="shared" ref="V130:V193" ca="1" si="55">IF($E130="","",OFFSET(EventBase,$B130,2+C130))</f>
        <v/>
      </c>
      <c r="W130" t="e">
        <f t="shared" ca="1" si="45"/>
        <v>#VALUE!</v>
      </c>
    </row>
    <row r="131" spans="2:23" x14ac:dyDescent="0.25">
      <c r="B131" s="1">
        <f t="shared" ref="B131:B194" si="56">TRUNC((7+ROW())/9)</f>
        <v>15</v>
      </c>
      <c r="C131" s="1">
        <f t="shared" si="46"/>
        <v>4</v>
      </c>
      <c r="D131" s="63" t="str">
        <f t="shared" ca="1" si="47"/>
        <v/>
      </c>
      <c r="E131" s="64" t="str">
        <f t="shared" ref="E131:E194" ca="1" si="57">IF(OR(C131&lt;=T131,AND(C131=9,U131&gt;T131)),OFFSET(EventBase,$B131,0),"")</f>
        <v/>
      </c>
      <c r="F131" s="63" t="str">
        <f t="shared" ca="1" si="48"/>
        <v/>
      </c>
      <c r="G131" s="63" t="str">
        <f t="shared" ref="G131:G194" ca="1" si="58">IF($E131="","",OFFSET(EventBase,$B131,T131+2))</f>
        <v/>
      </c>
      <c r="H131" s="63" t="str">
        <f t="shared" ref="H131:H194" ca="1" si="59">IF($E131="","",OFFSET(EventBase,$B131,17+C131))</f>
        <v/>
      </c>
      <c r="I131" s="63" t="str">
        <f t="shared" ca="1" si="49"/>
        <v/>
      </c>
      <c r="J131" s="63" t="str">
        <f t="shared" ca="1" si="50"/>
        <v/>
      </c>
      <c r="K131" s="63" t="str">
        <f t="shared" ca="1" si="51"/>
        <v/>
      </c>
      <c r="L131" s="63" t="str">
        <f t="shared" ref="L131:L194" ca="1" si="60">IF(ISNUMBER(W131),LEFT(V131,W131-1),"")</f>
        <v/>
      </c>
      <c r="M131" s="63" t="str">
        <f t="shared" ref="M131:M194" ca="1" si="61">IF(ISNUMBER(W131),RIGHT(V131,LEN(V131)-W131),V131)</f>
        <v/>
      </c>
      <c r="N131" s="63" t="str">
        <f t="shared" ref="N131:N194" ca="1" si="62">IF($E131="","",OFFSET(EventBase,$B131,46+C131))</f>
        <v/>
      </c>
      <c r="O131" s="64" t="str">
        <f t="shared" ref="O131:O194" ca="1" si="63">IF($E131="","",IF(C131=9,"C",C131))</f>
        <v/>
      </c>
      <c r="P131" s="63" t="str">
        <f t="shared" ref="P131:P194" ca="1" si="64">IF($E131="","",OFFSET(M131,T131-C131,0))</f>
        <v/>
      </c>
      <c r="Q131" s="64" t="str">
        <f t="shared" ca="1" si="52"/>
        <v/>
      </c>
      <c r="R131" s="63" t="str">
        <f t="shared" ref="R131:R194" ca="1" si="65">IF($E131="","",IF(OR(C131=U131,C131&gt;T131),IF(OFFSET(EventBase,$B131,12)="","",OFFSET(EventBase,$B131,12)),""))</f>
        <v/>
      </c>
      <c r="T131" t="str">
        <f t="shared" ca="1" si="53"/>
        <v/>
      </c>
      <c r="U131" t="str">
        <f t="shared" ca="1" si="54"/>
        <v/>
      </c>
      <c r="V131" t="str">
        <f t="shared" ca="1" si="55"/>
        <v/>
      </c>
      <c r="W131" t="e">
        <f t="shared" ref="W131:W194" ca="1" si="66">FIND("/", SUBSTITUTE(V131," ","/", LEN(V131)-LEN(SUBSTITUTE(V131," ",""))))</f>
        <v>#VALUE!</v>
      </c>
    </row>
    <row r="132" spans="2:23" x14ac:dyDescent="0.25">
      <c r="B132" s="1">
        <f t="shared" si="56"/>
        <v>15</v>
      </c>
      <c r="C132" s="1">
        <f t="shared" si="46"/>
        <v>5</v>
      </c>
      <c r="D132" s="63" t="str">
        <f t="shared" ca="1" si="47"/>
        <v/>
      </c>
      <c r="E132" s="64" t="str">
        <f t="shared" ca="1" si="57"/>
        <v/>
      </c>
      <c r="F132" s="63" t="str">
        <f t="shared" ca="1" si="48"/>
        <v/>
      </c>
      <c r="G132" s="63" t="str">
        <f t="shared" ca="1" si="58"/>
        <v/>
      </c>
      <c r="H132" s="63" t="str">
        <f t="shared" ca="1" si="59"/>
        <v/>
      </c>
      <c r="I132" s="63" t="str">
        <f t="shared" ca="1" si="49"/>
        <v/>
      </c>
      <c r="J132" s="63" t="str">
        <f t="shared" ca="1" si="50"/>
        <v/>
      </c>
      <c r="K132" s="63" t="str">
        <f t="shared" ca="1" si="51"/>
        <v/>
      </c>
      <c r="L132" s="63" t="str">
        <f t="shared" ca="1" si="60"/>
        <v/>
      </c>
      <c r="M132" s="63" t="str">
        <f t="shared" ca="1" si="61"/>
        <v/>
      </c>
      <c r="N132" s="63" t="str">
        <f t="shared" ca="1" si="62"/>
        <v/>
      </c>
      <c r="O132" s="64" t="str">
        <f t="shared" ca="1" si="63"/>
        <v/>
      </c>
      <c r="P132" s="63" t="str">
        <f t="shared" ca="1" si="64"/>
        <v/>
      </c>
      <c r="Q132" s="64" t="str">
        <f t="shared" ca="1" si="52"/>
        <v/>
      </c>
      <c r="R132" s="63" t="str">
        <f t="shared" ca="1" si="65"/>
        <v/>
      </c>
      <c r="T132" t="str">
        <f t="shared" ca="1" si="53"/>
        <v/>
      </c>
      <c r="U132" t="str">
        <f t="shared" ca="1" si="54"/>
        <v/>
      </c>
      <c r="V132" t="str">
        <f t="shared" ca="1" si="55"/>
        <v/>
      </c>
      <c r="W132" t="e">
        <f t="shared" ca="1" si="66"/>
        <v>#VALUE!</v>
      </c>
    </row>
    <row r="133" spans="2:23" x14ac:dyDescent="0.25">
      <c r="B133" s="1">
        <f t="shared" si="56"/>
        <v>15</v>
      </c>
      <c r="C133" s="1">
        <f t="shared" si="46"/>
        <v>6</v>
      </c>
      <c r="D133" s="63" t="str">
        <f t="shared" ca="1" si="47"/>
        <v/>
      </c>
      <c r="E133" s="64" t="str">
        <f t="shared" ca="1" si="57"/>
        <v/>
      </c>
      <c r="F133" s="63" t="str">
        <f t="shared" ca="1" si="48"/>
        <v/>
      </c>
      <c r="G133" s="63" t="str">
        <f t="shared" ca="1" si="58"/>
        <v/>
      </c>
      <c r="H133" s="63" t="str">
        <f t="shared" ca="1" si="59"/>
        <v/>
      </c>
      <c r="I133" s="63" t="str">
        <f t="shared" ca="1" si="49"/>
        <v/>
      </c>
      <c r="J133" s="63" t="str">
        <f t="shared" ca="1" si="50"/>
        <v/>
      </c>
      <c r="K133" s="63" t="str">
        <f t="shared" ca="1" si="51"/>
        <v/>
      </c>
      <c r="L133" s="63" t="str">
        <f t="shared" ca="1" si="60"/>
        <v/>
      </c>
      <c r="M133" s="63" t="str">
        <f t="shared" ca="1" si="61"/>
        <v/>
      </c>
      <c r="N133" s="63" t="str">
        <f t="shared" ca="1" si="62"/>
        <v/>
      </c>
      <c r="O133" s="64" t="str">
        <f t="shared" ca="1" si="63"/>
        <v/>
      </c>
      <c r="P133" s="63" t="str">
        <f t="shared" ca="1" si="64"/>
        <v/>
      </c>
      <c r="Q133" s="64" t="str">
        <f t="shared" ca="1" si="52"/>
        <v/>
      </c>
      <c r="R133" s="63" t="str">
        <f t="shared" ca="1" si="65"/>
        <v/>
      </c>
      <c r="T133" t="str">
        <f t="shared" ca="1" si="53"/>
        <v/>
      </c>
      <c r="U133" t="str">
        <f t="shared" ca="1" si="54"/>
        <v/>
      </c>
      <c r="V133" t="str">
        <f t="shared" ca="1" si="55"/>
        <v/>
      </c>
      <c r="W133" t="e">
        <f t="shared" ca="1" si="66"/>
        <v>#VALUE!</v>
      </c>
    </row>
    <row r="134" spans="2:23" x14ac:dyDescent="0.25">
      <c r="B134" s="1">
        <f t="shared" si="56"/>
        <v>15</v>
      </c>
      <c r="C134" s="1">
        <f t="shared" si="46"/>
        <v>7</v>
      </c>
      <c r="D134" s="63" t="str">
        <f t="shared" ca="1" si="47"/>
        <v/>
      </c>
      <c r="E134" s="64" t="str">
        <f t="shared" ca="1" si="57"/>
        <v/>
      </c>
      <c r="F134" s="63" t="str">
        <f t="shared" ca="1" si="48"/>
        <v/>
      </c>
      <c r="G134" s="63" t="str">
        <f t="shared" ca="1" si="58"/>
        <v/>
      </c>
      <c r="H134" s="63" t="str">
        <f t="shared" ca="1" si="59"/>
        <v/>
      </c>
      <c r="I134" s="63" t="str">
        <f t="shared" ca="1" si="49"/>
        <v/>
      </c>
      <c r="J134" s="63" t="str">
        <f t="shared" ca="1" si="50"/>
        <v/>
      </c>
      <c r="K134" s="63" t="str">
        <f t="shared" ca="1" si="51"/>
        <v/>
      </c>
      <c r="L134" s="63" t="str">
        <f t="shared" ca="1" si="60"/>
        <v/>
      </c>
      <c r="M134" s="63" t="str">
        <f t="shared" ca="1" si="61"/>
        <v/>
      </c>
      <c r="N134" s="63" t="str">
        <f t="shared" ca="1" si="62"/>
        <v/>
      </c>
      <c r="O134" s="64" t="str">
        <f t="shared" ca="1" si="63"/>
        <v/>
      </c>
      <c r="P134" s="63" t="str">
        <f t="shared" ca="1" si="64"/>
        <v/>
      </c>
      <c r="Q134" s="64" t="str">
        <f t="shared" ca="1" si="52"/>
        <v/>
      </c>
      <c r="R134" s="63" t="str">
        <f t="shared" ca="1" si="65"/>
        <v/>
      </c>
      <c r="T134" t="str">
        <f t="shared" ca="1" si="53"/>
        <v/>
      </c>
      <c r="U134" t="str">
        <f t="shared" ca="1" si="54"/>
        <v/>
      </c>
      <c r="V134" t="str">
        <f t="shared" ca="1" si="55"/>
        <v/>
      </c>
      <c r="W134" t="e">
        <f t="shared" ca="1" si="66"/>
        <v>#VALUE!</v>
      </c>
    </row>
    <row r="135" spans="2:23" x14ac:dyDescent="0.25">
      <c r="B135" s="1">
        <f t="shared" si="56"/>
        <v>15</v>
      </c>
      <c r="C135" s="1">
        <f t="shared" si="46"/>
        <v>8</v>
      </c>
      <c r="D135" s="63" t="str">
        <f t="shared" ca="1" si="47"/>
        <v/>
      </c>
      <c r="E135" s="64" t="str">
        <f t="shared" ca="1" si="57"/>
        <v/>
      </c>
      <c r="F135" s="63" t="str">
        <f t="shared" ca="1" si="48"/>
        <v/>
      </c>
      <c r="G135" s="63" t="str">
        <f t="shared" ca="1" si="58"/>
        <v/>
      </c>
      <c r="H135" s="63" t="str">
        <f t="shared" ca="1" si="59"/>
        <v/>
      </c>
      <c r="I135" s="63" t="str">
        <f t="shared" ca="1" si="49"/>
        <v/>
      </c>
      <c r="J135" s="63" t="str">
        <f t="shared" ca="1" si="50"/>
        <v/>
      </c>
      <c r="K135" s="63" t="str">
        <f t="shared" ca="1" si="51"/>
        <v/>
      </c>
      <c r="L135" s="63" t="str">
        <f t="shared" ca="1" si="60"/>
        <v/>
      </c>
      <c r="M135" s="63" t="str">
        <f t="shared" ca="1" si="61"/>
        <v/>
      </c>
      <c r="N135" s="63" t="str">
        <f t="shared" ca="1" si="62"/>
        <v/>
      </c>
      <c r="O135" s="64" t="str">
        <f t="shared" ca="1" si="63"/>
        <v/>
      </c>
      <c r="P135" s="63" t="str">
        <f t="shared" ca="1" si="64"/>
        <v/>
      </c>
      <c r="Q135" s="64" t="str">
        <f t="shared" ca="1" si="52"/>
        <v/>
      </c>
      <c r="R135" s="63" t="str">
        <f t="shared" ca="1" si="65"/>
        <v/>
      </c>
      <c r="T135" t="str">
        <f t="shared" ca="1" si="53"/>
        <v/>
      </c>
      <c r="U135" t="str">
        <f t="shared" ca="1" si="54"/>
        <v/>
      </c>
      <c r="V135" t="str">
        <f t="shared" ca="1" si="55"/>
        <v/>
      </c>
      <c r="W135" t="e">
        <f t="shared" ca="1" si="66"/>
        <v>#VALUE!</v>
      </c>
    </row>
    <row r="136" spans="2:23" x14ac:dyDescent="0.25">
      <c r="B136" s="1">
        <f t="shared" si="56"/>
        <v>15</v>
      </c>
      <c r="C136" s="1">
        <f t="shared" si="46"/>
        <v>9</v>
      </c>
      <c r="D136" s="63" t="str">
        <f t="shared" ca="1" si="47"/>
        <v/>
      </c>
      <c r="E136" s="64" t="str">
        <f t="shared" ca="1" si="57"/>
        <v/>
      </c>
      <c r="F136" s="63" t="str">
        <f t="shared" ca="1" si="48"/>
        <v/>
      </c>
      <c r="G136" s="63" t="str">
        <f t="shared" ca="1" si="58"/>
        <v/>
      </c>
      <c r="H136" s="63" t="str">
        <f t="shared" ca="1" si="59"/>
        <v/>
      </c>
      <c r="I136" s="63" t="str">
        <f t="shared" ca="1" si="49"/>
        <v/>
      </c>
      <c r="J136" s="63" t="str">
        <f t="shared" ca="1" si="50"/>
        <v/>
      </c>
      <c r="K136" s="63" t="str">
        <f t="shared" ca="1" si="51"/>
        <v/>
      </c>
      <c r="L136" s="63" t="str">
        <f t="shared" ca="1" si="60"/>
        <v/>
      </c>
      <c r="M136" s="63" t="str">
        <f t="shared" ca="1" si="61"/>
        <v/>
      </c>
      <c r="N136" s="63" t="str">
        <f t="shared" ca="1" si="62"/>
        <v/>
      </c>
      <c r="O136" s="64" t="str">
        <f t="shared" ca="1" si="63"/>
        <v/>
      </c>
      <c r="P136" s="63" t="str">
        <f t="shared" ca="1" si="64"/>
        <v/>
      </c>
      <c r="Q136" s="64" t="str">
        <f t="shared" ca="1" si="52"/>
        <v/>
      </c>
      <c r="R136" s="63" t="str">
        <f t="shared" ca="1" si="65"/>
        <v/>
      </c>
      <c r="T136" t="str">
        <f t="shared" ca="1" si="53"/>
        <v/>
      </c>
      <c r="U136" t="str">
        <f t="shared" ca="1" si="54"/>
        <v/>
      </c>
      <c r="V136" t="str">
        <f t="shared" ca="1" si="55"/>
        <v/>
      </c>
      <c r="W136" t="e">
        <f t="shared" ca="1" si="66"/>
        <v>#VALUE!</v>
      </c>
    </row>
    <row r="137" spans="2:23" x14ac:dyDescent="0.25">
      <c r="B137" s="1">
        <f t="shared" si="56"/>
        <v>16</v>
      </c>
      <c r="C137" s="1">
        <f t="shared" si="46"/>
        <v>1</v>
      </c>
      <c r="D137" s="63" t="str">
        <f t="shared" ca="1" si="47"/>
        <v/>
      </c>
      <c r="E137" s="64" t="str">
        <f t="shared" ca="1" si="57"/>
        <v/>
      </c>
      <c r="F137" s="63" t="str">
        <f t="shared" ca="1" si="48"/>
        <v/>
      </c>
      <c r="G137" s="63" t="str">
        <f t="shared" ca="1" si="58"/>
        <v/>
      </c>
      <c r="H137" s="63" t="str">
        <f t="shared" ca="1" si="59"/>
        <v/>
      </c>
      <c r="I137" s="63" t="str">
        <f t="shared" ca="1" si="49"/>
        <v/>
      </c>
      <c r="J137" s="63" t="str">
        <f t="shared" ca="1" si="50"/>
        <v/>
      </c>
      <c r="K137" s="63" t="str">
        <f t="shared" ca="1" si="51"/>
        <v/>
      </c>
      <c r="L137" s="63" t="str">
        <f t="shared" ca="1" si="60"/>
        <v/>
      </c>
      <c r="M137" s="63" t="str">
        <f t="shared" ca="1" si="61"/>
        <v/>
      </c>
      <c r="N137" s="63" t="str">
        <f t="shared" ca="1" si="62"/>
        <v/>
      </c>
      <c r="O137" s="64" t="str">
        <f t="shared" ca="1" si="63"/>
        <v/>
      </c>
      <c r="P137" s="63" t="str">
        <f t="shared" ca="1" si="64"/>
        <v/>
      </c>
      <c r="Q137" s="64" t="str">
        <f t="shared" ca="1" si="52"/>
        <v/>
      </c>
      <c r="R137" s="63" t="str">
        <f t="shared" ca="1" si="65"/>
        <v/>
      </c>
      <c r="T137" t="str">
        <f t="shared" ca="1" si="53"/>
        <v/>
      </c>
      <c r="U137" t="str">
        <f t="shared" ca="1" si="54"/>
        <v/>
      </c>
      <c r="V137" t="str">
        <f t="shared" ca="1" si="55"/>
        <v/>
      </c>
      <c r="W137" t="e">
        <f t="shared" ca="1" si="66"/>
        <v>#VALUE!</v>
      </c>
    </row>
    <row r="138" spans="2:23" x14ac:dyDescent="0.25">
      <c r="B138" s="1">
        <f t="shared" si="56"/>
        <v>16</v>
      </c>
      <c r="C138" s="1">
        <f t="shared" si="46"/>
        <v>2</v>
      </c>
      <c r="D138" s="63" t="str">
        <f t="shared" ca="1" si="47"/>
        <v/>
      </c>
      <c r="E138" s="64" t="str">
        <f t="shared" ca="1" si="57"/>
        <v/>
      </c>
      <c r="F138" s="63" t="str">
        <f t="shared" ca="1" si="48"/>
        <v/>
      </c>
      <c r="G138" s="63" t="str">
        <f t="shared" ca="1" si="58"/>
        <v/>
      </c>
      <c r="H138" s="63" t="str">
        <f t="shared" ca="1" si="59"/>
        <v/>
      </c>
      <c r="I138" s="63" t="str">
        <f t="shared" ca="1" si="49"/>
        <v/>
      </c>
      <c r="J138" s="63" t="str">
        <f t="shared" ca="1" si="50"/>
        <v/>
      </c>
      <c r="K138" s="63" t="str">
        <f t="shared" ca="1" si="51"/>
        <v/>
      </c>
      <c r="L138" s="63" t="str">
        <f t="shared" ca="1" si="60"/>
        <v/>
      </c>
      <c r="M138" s="63" t="str">
        <f t="shared" ca="1" si="61"/>
        <v/>
      </c>
      <c r="N138" s="63" t="str">
        <f t="shared" ca="1" si="62"/>
        <v/>
      </c>
      <c r="O138" s="64" t="str">
        <f t="shared" ca="1" si="63"/>
        <v/>
      </c>
      <c r="P138" s="63" t="str">
        <f t="shared" ca="1" si="64"/>
        <v/>
      </c>
      <c r="Q138" s="64" t="str">
        <f t="shared" ca="1" si="52"/>
        <v/>
      </c>
      <c r="R138" s="63" t="str">
        <f t="shared" ca="1" si="65"/>
        <v/>
      </c>
      <c r="T138" t="str">
        <f t="shared" ca="1" si="53"/>
        <v/>
      </c>
      <c r="U138" t="str">
        <f t="shared" ca="1" si="54"/>
        <v/>
      </c>
      <c r="V138" t="str">
        <f t="shared" ca="1" si="55"/>
        <v/>
      </c>
      <c r="W138" t="e">
        <f t="shared" ca="1" si="66"/>
        <v>#VALUE!</v>
      </c>
    </row>
    <row r="139" spans="2:23" x14ac:dyDescent="0.25">
      <c r="B139" s="1">
        <f t="shared" si="56"/>
        <v>16</v>
      </c>
      <c r="C139" s="1">
        <f t="shared" si="46"/>
        <v>3</v>
      </c>
      <c r="D139" s="63" t="str">
        <f t="shared" ca="1" si="47"/>
        <v/>
      </c>
      <c r="E139" s="64" t="str">
        <f t="shared" ca="1" si="57"/>
        <v/>
      </c>
      <c r="F139" s="63" t="str">
        <f t="shared" ca="1" si="48"/>
        <v/>
      </c>
      <c r="G139" s="63" t="str">
        <f t="shared" ca="1" si="58"/>
        <v/>
      </c>
      <c r="H139" s="63" t="str">
        <f t="shared" ca="1" si="59"/>
        <v/>
      </c>
      <c r="I139" s="63" t="str">
        <f t="shared" ca="1" si="49"/>
        <v/>
      </c>
      <c r="J139" s="63" t="str">
        <f t="shared" ca="1" si="50"/>
        <v/>
      </c>
      <c r="K139" s="63" t="str">
        <f t="shared" ca="1" si="51"/>
        <v/>
      </c>
      <c r="L139" s="63" t="str">
        <f t="shared" ca="1" si="60"/>
        <v/>
      </c>
      <c r="M139" s="63" t="str">
        <f t="shared" ca="1" si="61"/>
        <v/>
      </c>
      <c r="N139" s="63" t="str">
        <f t="shared" ca="1" si="62"/>
        <v/>
      </c>
      <c r="O139" s="64" t="str">
        <f t="shared" ca="1" si="63"/>
        <v/>
      </c>
      <c r="P139" s="63" t="str">
        <f t="shared" ca="1" si="64"/>
        <v/>
      </c>
      <c r="Q139" s="64" t="str">
        <f t="shared" ca="1" si="52"/>
        <v/>
      </c>
      <c r="R139" s="63" t="str">
        <f t="shared" ca="1" si="65"/>
        <v/>
      </c>
      <c r="T139" t="str">
        <f t="shared" ca="1" si="53"/>
        <v/>
      </c>
      <c r="U139" t="str">
        <f t="shared" ca="1" si="54"/>
        <v/>
      </c>
      <c r="V139" t="str">
        <f t="shared" ca="1" si="55"/>
        <v/>
      </c>
      <c r="W139" t="e">
        <f t="shared" ca="1" si="66"/>
        <v>#VALUE!</v>
      </c>
    </row>
    <row r="140" spans="2:23" x14ac:dyDescent="0.25">
      <c r="B140" s="1">
        <f t="shared" si="56"/>
        <v>16</v>
      </c>
      <c r="C140" s="1">
        <f t="shared" ref="C140:C203" si="67">C131</f>
        <v>4</v>
      </c>
      <c r="D140" s="63" t="str">
        <f t="shared" ca="1" si="47"/>
        <v/>
      </c>
      <c r="E140" s="64" t="str">
        <f t="shared" ca="1" si="57"/>
        <v/>
      </c>
      <c r="F140" s="63" t="str">
        <f t="shared" ca="1" si="48"/>
        <v/>
      </c>
      <c r="G140" s="63" t="str">
        <f t="shared" ca="1" si="58"/>
        <v/>
      </c>
      <c r="H140" s="63" t="str">
        <f t="shared" ca="1" si="59"/>
        <v/>
      </c>
      <c r="I140" s="63" t="str">
        <f t="shared" ca="1" si="49"/>
        <v/>
      </c>
      <c r="J140" s="63" t="str">
        <f t="shared" ca="1" si="50"/>
        <v/>
      </c>
      <c r="K140" s="63" t="str">
        <f t="shared" ca="1" si="51"/>
        <v/>
      </c>
      <c r="L140" s="63" t="str">
        <f t="shared" ca="1" si="60"/>
        <v/>
      </c>
      <c r="M140" s="63" t="str">
        <f t="shared" ca="1" si="61"/>
        <v/>
      </c>
      <c r="N140" s="63" t="str">
        <f t="shared" ca="1" si="62"/>
        <v/>
      </c>
      <c r="O140" s="64" t="str">
        <f t="shared" ca="1" si="63"/>
        <v/>
      </c>
      <c r="P140" s="63" t="str">
        <f t="shared" ca="1" si="64"/>
        <v/>
      </c>
      <c r="Q140" s="64" t="str">
        <f t="shared" ca="1" si="52"/>
        <v/>
      </c>
      <c r="R140" s="63" t="str">
        <f t="shared" ca="1" si="65"/>
        <v/>
      </c>
      <c r="T140" t="str">
        <f t="shared" ca="1" si="53"/>
        <v/>
      </c>
      <c r="U140" t="str">
        <f t="shared" ca="1" si="54"/>
        <v/>
      </c>
      <c r="V140" t="str">
        <f t="shared" ca="1" si="55"/>
        <v/>
      </c>
      <c r="W140" t="e">
        <f t="shared" ca="1" si="66"/>
        <v>#VALUE!</v>
      </c>
    </row>
    <row r="141" spans="2:23" x14ac:dyDescent="0.25">
      <c r="B141" s="1">
        <f t="shared" si="56"/>
        <v>16</v>
      </c>
      <c r="C141" s="1">
        <f t="shared" si="67"/>
        <v>5</v>
      </c>
      <c r="D141" s="63" t="str">
        <f t="shared" ca="1" si="47"/>
        <v/>
      </c>
      <c r="E141" s="64" t="str">
        <f t="shared" ca="1" si="57"/>
        <v/>
      </c>
      <c r="F141" s="63" t="str">
        <f t="shared" ca="1" si="48"/>
        <v/>
      </c>
      <c r="G141" s="63" t="str">
        <f t="shared" ca="1" si="58"/>
        <v/>
      </c>
      <c r="H141" s="63" t="str">
        <f t="shared" ca="1" si="59"/>
        <v/>
      </c>
      <c r="I141" s="63" t="str">
        <f t="shared" ca="1" si="49"/>
        <v/>
      </c>
      <c r="J141" s="63" t="str">
        <f t="shared" ca="1" si="50"/>
        <v/>
      </c>
      <c r="K141" s="63" t="str">
        <f t="shared" ca="1" si="51"/>
        <v/>
      </c>
      <c r="L141" s="63" t="str">
        <f t="shared" ca="1" si="60"/>
        <v/>
      </c>
      <c r="M141" s="63" t="str">
        <f t="shared" ca="1" si="61"/>
        <v/>
      </c>
      <c r="N141" s="63" t="str">
        <f t="shared" ca="1" si="62"/>
        <v/>
      </c>
      <c r="O141" s="64" t="str">
        <f t="shared" ca="1" si="63"/>
        <v/>
      </c>
      <c r="P141" s="63" t="str">
        <f t="shared" ca="1" si="64"/>
        <v/>
      </c>
      <c r="Q141" s="64" t="str">
        <f t="shared" ca="1" si="52"/>
        <v/>
      </c>
      <c r="R141" s="63" t="str">
        <f t="shared" ca="1" si="65"/>
        <v/>
      </c>
      <c r="T141" t="str">
        <f t="shared" ca="1" si="53"/>
        <v/>
      </c>
      <c r="U141" t="str">
        <f t="shared" ca="1" si="54"/>
        <v/>
      </c>
      <c r="V141" t="str">
        <f t="shared" ca="1" si="55"/>
        <v/>
      </c>
      <c r="W141" t="e">
        <f t="shared" ca="1" si="66"/>
        <v>#VALUE!</v>
      </c>
    </row>
    <row r="142" spans="2:23" x14ac:dyDescent="0.25">
      <c r="B142" s="1">
        <f t="shared" si="56"/>
        <v>16</v>
      </c>
      <c r="C142" s="1">
        <f t="shared" si="67"/>
        <v>6</v>
      </c>
      <c r="D142" s="63" t="str">
        <f t="shared" ca="1" si="47"/>
        <v/>
      </c>
      <c r="E142" s="64" t="str">
        <f t="shared" ca="1" si="57"/>
        <v/>
      </c>
      <c r="F142" s="63" t="str">
        <f t="shared" ca="1" si="48"/>
        <v/>
      </c>
      <c r="G142" s="63" t="str">
        <f t="shared" ca="1" si="58"/>
        <v/>
      </c>
      <c r="H142" s="63" t="str">
        <f t="shared" ca="1" si="59"/>
        <v/>
      </c>
      <c r="I142" s="63" t="str">
        <f t="shared" ca="1" si="49"/>
        <v/>
      </c>
      <c r="J142" s="63" t="str">
        <f t="shared" ca="1" si="50"/>
        <v/>
      </c>
      <c r="K142" s="63" t="str">
        <f t="shared" ca="1" si="51"/>
        <v/>
      </c>
      <c r="L142" s="63" t="str">
        <f t="shared" ca="1" si="60"/>
        <v/>
      </c>
      <c r="M142" s="63" t="str">
        <f t="shared" ca="1" si="61"/>
        <v/>
      </c>
      <c r="N142" s="63" t="str">
        <f t="shared" ca="1" si="62"/>
        <v/>
      </c>
      <c r="O142" s="64" t="str">
        <f t="shared" ca="1" si="63"/>
        <v/>
      </c>
      <c r="P142" s="63" t="str">
        <f t="shared" ca="1" si="64"/>
        <v/>
      </c>
      <c r="Q142" s="64" t="str">
        <f t="shared" ca="1" si="52"/>
        <v/>
      </c>
      <c r="R142" s="63" t="str">
        <f t="shared" ca="1" si="65"/>
        <v/>
      </c>
      <c r="T142" t="str">
        <f t="shared" ca="1" si="53"/>
        <v/>
      </c>
      <c r="U142" t="str">
        <f t="shared" ca="1" si="54"/>
        <v/>
      </c>
      <c r="V142" t="str">
        <f t="shared" ca="1" si="55"/>
        <v/>
      </c>
      <c r="W142" t="e">
        <f t="shared" ca="1" si="66"/>
        <v>#VALUE!</v>
      </c>
    </row>
    <row r="143" spans="2:23" x14ac:dyDescent="0.25">
      <c r="B143" s="1">
        <f t="shared" si="56"/>
        <v>16</v>
      </c>
      <c r="C143" s="1">
        <f t="shared" si="67"/>
        <v>7</v>
      </c>
      <c r="D143" s="63" t="str">
        <f t="shared" ca="1" si="47"/>
        <v/>
      </c>
      <c r="E143" s="64" t="str">
        <f t="shared" ca="1" si="57"/>
        <v/>
      </c>
      <c r="F143" s="63" t="str">
        <f t="shared" ca="1" si="48"/>
        <v/>
      </c>
      <c r="G143" s="63" t="str">
        <f t="shared" ca="1" si="58"/>
        <v/>
      </c>
      <c r="H143" s="63" t="str">
        <f t="shared" ca="1" si="59"/>
        <v/>
      </c>
      <c r="I143" s="63" t="str">
        <f t="shared" ca="1" si="49"/>
        <v/>
      </c>
      <c r="J143" s="63" t="str">
        <f t="shared" ca="1" si="50"/>
        <v/>
      </c>
      <c r="K143" s="63" t="str">
        <f t="shared" ca="1" si="51"/>
        <v/>
      </c>
      <c r="L143" s="63" t="str">
        <f t="shared" ca="1" si="60"/>
        <v/>
      </c>
      <c r="M143" s="63" t="str">
        <f t="shared" ca="1" si="61"/>
        <v/>
      </c>
      <c r="N143" s="63" t="str">
        <f t="shared" ca="1" si="62"/>
        <v/>
      </c>
      <c r="O143" s="64" t="str">
        <f t="shared" ca="1" si="63"/>
        <v/>
      </c>
      <c r="P143" s="63" t="str">
        <f t="shared" ca="1" si="64"/>
        <v/>
      </c>
      <c r="Q143" s="64" t="str">
        <f t="shared" ca="1" si="52"/>
        <v/>
      </c>
      <c r="R143" s="63" t="str">
        <f t="shared" ca="1" si="65"/>
        <v/>
      </c>
      <c r="T143" t="str">
        <f t="shared" ca="1" si="53"/>
        <v/>
      </c>
      <c r="U143" t="str">
        <f t="shared" ca="1" si="54"/>
        <v/>
      </c>
      <c r="V143" t="str">
        <f t="shared" ca="1" si="55"/>
        <v/>
      </c>
      <c r="W143" t="e">
        <f t="shared" ca="1" si="66"/>
        <v>#VALUE!</v>
      </c>
    </row>
    <row r="144" spans="2:23" x14ac:dyDescent="0.25">
      <c r="B144" s="1">
        <f t="shared" si="56"/>
        <v>16</v>
      </c>
      <c r="C144" s="1">
        <f t="shared" si="67"/>
        <v>8</v>
      </c>
      <c r="D144" s="63" t="str">
        <f t="shared" ca="1" si="47"/>
        <v/>
      </c>
      <c r="E144" s="64" t="str">
        <f t="shared" ca="1" si="57"/>
        <v/>
      </c>
      <c r="F144" s="63" t="str">
        <f t="shared" ca="1" si="48"/>
        <v/>
      </c>
      <c r="G144" s="63" t="str">
        <f t="shared" ca="1" si="58"/>
        <v/>
      </c>
      <c r="H144" s="63" t="str">
        <f t="shared" ca="1" si="59"/>
        <v/>
      </c>
      <c r="I144" s="63" t="str">
        <f t="shared" ca="1" si="49"/>
        <v/>
      </c>
      <c r="J144" s="63" t="str">
        <f t="shared" ca="1" si="50"/>
        <v/>
      </c>
      <c r="K144" s="63" t="str">
        <f t="shared" ca="1" si="51"/>
        <v/>
      </c>
      <c r="L144" s="63" t="str">
        <f t="shared" ca="1" si="60"/>
        <v/>
      </c>
      <c r="M144" s="63" t="str">
        <f t="shared" ca="1" si="61"/>
        <v/>
      </c>
      <c r="N144" s="63" t="str">
        <f t="shared" ca="1" si="62"/>
        <v/>
      </c>
      <c r="O144" s="64" t="str">
        <f t="shared" ca="1" si="63"/>
        <v/>
      </c>
      <c r="P144" s="63" t="str">
        <f t="shared" ca="1" si="64"/>
        <v/>
      </c>
      <c r="Q144" s="64" t="str">
        <f t="shared" ca="1" si="52"/>
        <v/>
      </c>
      <c r="R144" s="63" t="str">
        <f t="shared" ca="1" si="65"/>
        <v/>
      </c>
      <c r="T144" t="str">
        <f t="shared" ca="1" si="53"/>
        <v/>
      </c>
      <c r="U144" t="str">
        <f t="shared" ca="1" si="54"/>
        <v/>
      </c>
      <c r="V144" t="str">
        <f t="shared" ca="1" si="55"/>
        <v/>
      </c>
      <c r="W144" t="e">
        <f t="shared" ca="1" si="66"/>
        <v>#VALUE!</v>
      </c>
    </row>
    <row r="145" spans="2:23" x14ac:dyDescent="0.25">
      <c r="B145" s="1">
        <f t="shared" si="56"/>
        <v>16</v>
      </c>
      <c r="C145" s="1">
        <f t="shared" si="67"/>
        <v>9</v>
      </c>
      <c r="D145" s="63" t="str">
        <f t="shared" ca="1" si="47"/>
        <v/>
      </c>
      <c r="E145" s="64" t="str">
        <f t="shared" ca="1" si="57"/>
        <v/>
      </c>
      <c r="F145" s="63" t="str">
        <f t="shared" ca="1" si="48"/>
        <v/>
      </c>
      <c r="G145" s="63" t="str">
        <f t="shared" ca="1" si="58"/>
        <v/>
      </c>
      <c r="H145" s="63" t="str">
        <f t="shared" ca="1" si="59"/>
        <v/>
      </c>
      <c r="I145" s="63" t="str">
        <f t="shared" ca="1" si="49"/>
        <v/>
      </c>
      <c r="J145" s="63" t="str">
        <f t="shared" ca="1" si="50"/>
        <v/>
      </c>
      <c r="K145" s="63" t="str">
        <f t="shared" ca="1" si="51"/>
        <v/>
      </c>
      <c r="L145" s="63" t="str">
        <f t="shared" ca="1" si="60"/>
        <v/>
      </c>
      <c r="M145" s="63" t="str">
        <f t="shared" ca="1" si="61"/>
        <v/>
      </c>
      <c r="N145" s="63" t="str">
        <f t="shared" ca="1" si="62"/>
        <v/>
      </c>
      <c r="O145" s="64" t="str">
        <f t="shared" ca="1" si="63"/>
        <v/>
      </c>
      <c r="P145" s="63" t="str">
        <f t="shared" ca="1" si="64"/>
        <v/>
      </c>
      <c r="Q145" s="64" t="str">
        <f t="shared" ca="1" si="52"/>
        <v/>
      </c>
      <c r="R145" s="63" t="str">
        <f t="shared" ca="1" si="65"/>
        <v/>
      </c>
      <c r="T145" t="str">
        <f t="shared" ca="1" si="53"/>
        <v/>
      </c>
      <c r="U145" t="str">
        <f t="shared" ca="1" si="54"/>
        <v/>
      </c>
      <c r="V145" t="str">
        <f t="shared" ca="1" si="55"/>
        <v/>
      </c>
      <c r="W145" t="e">
        <f t="shared" ca="1" si="66"/>
        <v>#VALUE!</v>
      </c>
    </row>
    <row r="146" spans="2:23" x14ac:dyDescent="0.25">
      <c r="B146" s="1">
        <f t="shared" si="56"/>
        <v>17</v>
      </c>
      <c r="C146" s="1">
        <f t="shared" si="67"/>
        <v>1</v>
      </c>
      <c r="D146" s="63" t="str">
        <f t="shared" ca="1" si="47"/>
        <v/>
      </c>
      <c r="E146" s="64" t="str">
        <f t="shared" ca="1" si="57"/>
        <v/>
      </c>
      <c r="F146" s="63" t="str">
        <f t="shared" ca="1" si="48"/>
        <v/>
      </c>
      <c r="G146" s="63" t="str">
        <f t="shared" ca="1" si="58"/>
        <v/>
      </c>
      <c r="H146" s="63" t="str">
        <f t="shared" ca="1" si="59"/>
        <v/>
      </c>
      <c r="I146" s="63" t="str">
        <f t="shared" ca="1" si="49"/>
        <v/>
      </c>
      <c r="J146" s="63" t="str">
        <f t="shared" ca="1" si="50"/>
        <v/>
      </c>
      <c r="K146" s="63" t="str">
        <f t="shared" ca="1" si="51"/>
        <v/>
      </c>
      <c r="L146" s="63" t="str">
        <f t="shared" ca="1" si="60"/>
        <v/>
      </c>
      <c r="M146" s="63" t="str">
        <f t="shared" ca="1" si="61"/>
        <v/>
      </c>
      <c r="N146" s="63" t="str">
        <f t="shared" ca="1" si="62"/>
        <v/>
      </c>
      <c r="O146" s="64" t="str">
        <f t="shared" ca="1" si="63"/>
        <v/>
      </c>
      <c r="P146" s="63" t="str">
        <f t="shared" ca="1" si="64"/>
        <v/>
      </c>
      <c r="Q146" s="64" t="str">
        <f t="shared" ca="1" si="52"/>
        <v/>
      </c>
      <c r="R146" s="63" t="str">
        <f t="shared" ca="1" si="65"/>
        <v/>
      </c>
      <c r="T146" t="str">
        <f t="shared" ca="1" si="53"/>
        <v/>
      </c>
      <c r="U146" t="str">
        <f t="shared" ca="1" si="54"/>
        <v/>
      </c>
      <c r="V146" t="str">
        <f t="shared" ca="1" si="55"/>
        <v/>
      </c>
      <c r="W146" t="e">
        <f t="shared" ca="1" si="66"/>
        <v>#VALUE!</v>
      </c>
    </row>
    <row r="147" spans="2:23" x14ac:dyDescent="0.25">
      <c r="B147" s="1">
        <f t="shared" si="56"/>
        <v>17</v>
      </c>
      <c r="C147" s="1">
        <f t="shared" si="67"/>
        <v>2</v>
      </c>
      <c r="D147" s="63" t="str">
        <f t="shared" ca="1" si="47"/>
        <v/>
      </c>
      <c r="E147" s="64" t="str">
        <f t="shared" ca="1" si="57"/>
        <v/>
      </c>
      <c r="F147" s="63" t="str">
        <f t="shared" ca="1" si="48"/>
        <v/>
      </c>
      <c r="G147" s="63" t="str">
        <f t="shared" ca="1" si="58"/>
        <v/>
      </c>
      <c r="H147" s="63" t="str">
        <f t="shared" ca="1" si="59"/>
        <v/>
      </c>
      <c r="I147" s="63" t="str">
        <f t="shared" ca="1" si="49"/>
        <v/>
      </c>
      <c r="J147" s="63" t="str">
        <f t="shared" ca="1" si="50"/>
        <v/>
      </c>
      <c r="K147" s="63" t="str">
        <f t="shared" ca="1" si="51"/>
        <v/>
      </c>
      <c r="L147" s="63" t="str">
        <f t="shared" ca="1" si="60"/>
        <v/>
      </c>
      <c r="M147" s="63" t="str">
        <f t="shared" ca="1" si="61"/>
        <v/>
      </c>
      <c r="N147" s="63" t="str">
        <f t="shared" ca="1" si="62"/>
        <v/>
      </c>
      <c r="O147" s="64" t="str">
        <f t="shared" ca="1" si="63"/>
        <v/>
      </c>
      <c r="P147" s="63" t="str">
        <f t="shared" ca="1" si="64"/>
        <v/>
      </c>
      <c r="Q147" s="64" t="str">
        <f t="shared" ca="1" si="52"/>
        <v/>
      </c>
      <c r="R147" s="63" t="str">
        <f t="shared" ca="1" si="65"/>
        <v/>
      </c>
      <c r="T147" t="str">
        <f t="shared" ca="1" si="53"/>
        <v/>
      </c>
      <c r="U147" t="str">
        <f t="shared" ca="1" si="54"/>
        <v/>
      </c>
      <c r="V147" t="str">
        <f t="shared" ca="1" si="55"/>
        <v/>
      </c>
      <c r="W147" t="e">
        <f t="shared" ca="1" si="66"/>
        <v>#VALUE!</v>
      </c>
    </row>
    <row r="148" spans="2:23" x14ac:dyDescent="0.25">
      <c r="B148" s="1">
        <f t="shared" si="56"/>
        <v>17</v>
      </c>
      <c r="C148" s="1">
        <f t="shared" si="67"/>
        <v>3</v>
      </c>
      <c r="D148" s="63" t="str">
        <f t="shared" ca="1" si="47"/>
        <v/>
      </c>
      <c r="E148" s="64" t="str">
        <f t="shared" ca="1" si="57"/>
        <v/>
      </c>
      <c r="F148" s="63" t="str">
        <f t="shared" ca="1" si="48"/>
        <v/>
      </c>
      <c r="G148" s="63" t="str">
        <f t="shared" ca="1" si="58"/>
        <v/>
      </c>
      <c r="H148" s="63" t="str">
        <f t="shared" ca="1" si="59"/>
        <v/>
      </c>
      <c r="I148" s="63" t="str">
        <f t="shared" ca="1" si="49"/>
        <v/>
      </c>
      <c r="J148" s="63" t="str">
        <f t="shared" ca="1" si="50"/>
        <v/>
      </c>
      <c r="K148" s="63" t="str">
        <f t="shared" ca="1" si="51"/>
        <v/>
      </c>
      <c r="L148" s="63" t="str">
        <f t="shared" ca="1" si="60"/>
        <v/>
      </c>
      <c r="M148" s="63" t="str">
        <f t="shared" ca="1" si="61"/>
        <v/>
      </c>
      <c r="N148" s="63" t="str">
        <f t="shared" ca="1" si="62"/>
        <v/>
      </c>
      <c r="O148" s="64" t="str">
        <f t="shared" ca="1" si="63"/>
        <v/>
      </c>
      <c r="P148" s="63" t="str">
        <f t="shared" ca="1" si="64"/>
        <v/>
      </c>
      <c r="Q148" s="64" t="str">
        <f t="shared" ca="1" si="52"/>
        <v/>
      </c>
      <c r="R148" s="63" t="str">
        <f t="shared" ca="1" si="65"/>
        <v/>
      </c>
      <c r="T148" t="str">
        <f t="shared" ca="1" si="53"/>
        <v/>
      </c>
      <c r="U148" t="str">
        <f t="shared" ca="1" si="54"/>
        <v/>
      </c>
      <c r="V148" t="str">
        <f t="shared" ca="1" si="55"/>
        <v/>
      </c>
      <c r="W148" t="e">
        <f t="shared" ca="1" si="66"/>
        <v>#VALUE!</v>
      </c>
    </row>
    <row r="149" spans="2:23" x14ac:dyDescent="0.25">
      <c r="B149" s="1">
        <f t="shared" si="56"/>
        <v>17</v>
      </c>
      <c r="C149" s="1">
        <f t="shared" si="67"/>
        <v>4</v>
      </c>
      <c r="D149" s="63" t="str">
        <f t="shared" ca="1" si="47"/>
        <v/>
      </c>
      <c r="E149" s="64" t="str">
        <f t="shared" ca="1" si="57"/>
        <v/>
      </c>
      <c r="F149" s="63" t="str">
        <f t="shared" ca="1" si="48"/>
        <v/>
      </c>
      <c r="G149" s="63" t="str">
        <f t="shared" ca="1" si="58"/>
        <v/>
      </c>
      <c r="H149" s="63" t="str">
        <f t="shared" ca="1" si="59"/>
        <v/>
      </c>
      <c r="I149" s="63" t="str">
        <f t="shared" ca="1" si="49"/>
        <v/>
      </c>
      <c r="J149" s="63" t="str">
        <f t="shared" ca="1" si="50"/>
        <v/>
      </c>
      <c r="K149" s="63" t="str">
        <f t="shared" ca="1" si="51"/>
        <v/>
      </c>
      <c r="L149" s="63" t="str">
        <f t="shared" ca="1" si="60"/>
        <v/>
      </c>
      <c r="M149" s="63" t="str">
        <f t="shared" ca="1" si="61"/>
        <v/>
      </c>
      <c r="N149" s="63" t="str">
        <f t="shared" ca="1" si="62"/>
        <v/>
      </c>
      <c r="O149" s="64" t="str">
        <f t="shared" ca="1" si="63"/>
        <v/>
      </c>
      <c r="P149" s="63" t="str">
        <f t="shared" ca="1" si="64"/>
        <v/>
      </c>
      <c r="Q149" s="64" t="str">
        <f t="shared" ca="1" si="52"/>
        <v/>
      </c>
      <c r="R149" s="63" t="str">
        <f t="shared" ca="1" si="65"/>
        <v/>
      </c>
      <c r="T149" t="str">
        <f t="shared" ca="1" si="53"/>
        <v/>
      </c>
      <c r="U149" t="str">
        <f t="shared" ca="1" si="54"/>
        <v/>
      </c>
      <c r="V149" t="str">
        <f t="shared" ca="1" si="55"/>
        <v/>
      </c>
      <c r="W149" t="e">
        <f t="shared" ca="1" si="66"/>
        <v>#VALUE!</v>
      </c>
    </row>
    <row r="150" spans="2:23" x14ac:dyDescent="0.25">
      <c r="B150" s="1">
        <f t="shared" si="56"/>
        <v>17</v>
      </c>
      <c r="C150" s="1">
        <f t="shared" si="67"/>
        <v>5</v>
      </c>
      <c r="D150" s="63" t="str">
        <f t="shared" ca="1" si="47"/>
        <v/>
      </c>
      <c r="E150" s="64" t="str">
        <f t="shared" ca="1" si="57"/>
        <v/>
      </c>
      <c r="F150" s="63" t="str">
        <f t="shared" ca="1" si="48"/>
        <v/>
      </c>
      <c r="G150" s="63" t="str">
        <f t="shared" ca="1" si="58"/>
        <v/>
      </c>
      <c r="H150" s="63" t="str">
        <f t="shared" ca="1" si="59"/>
        <v/>
      </c>
      <c r="I150" s="63" t="str">
        <f t="shared" ca="1" si="49"/>
        <v/>
      </c>
      <c r="J150" s="63" t="str">
        <f t="shared" ca="1" si="50"/>
        <v/>
      </c>
      <c r="K150" s="63" t="str">
        <f t="shared" ca="1" si="51"/>
        <v/>
      </c>
      <c r="L150" s="63" t="str">
        <f t="shared" ca="1" si="60"/>
        <v/>
      </c>
      <c r="M150" s="63" t="str">
        <f t="shared" ca="1" si="61"/>
        <v/>
      </c>
      <c r="N150" s="63" t="str">
        <f t="shared" ca="1" si="62"/>
        <v/>
      </c>
      <c r="O150" s="64" t="str">
        <f t="shared" ca="1" si="63"/>
        <v/>
      </c>
      <c r="P150" s="63" t="str">
        <f t="shared" ca="1" si="64"/>
        <v/>
      </c>
      <c r="Q150" s="64" t="str">
        <f t="shared" ca="1" si="52"/>
        <v/>
      </c>
      <c r="R150" s="63" t="str">
        <f t="shared" ca="1" si="65"/>
        <v/>
      </c>
      <c r="T150" t="str">
        <f t="shared" ca="1" si="53"/>
        <v/>
      </c>
      <c r="U150" t="str">
        <f t="shared" ca="1" si="54"/>
        <v/>
      </c>
      <c r="V150" t="str">
        <f t="shared" ca="1" si="55"/>
        <v/>
      </c>
      <c r="W150" t="e">
        <f t="shared" ca="1" si="66"/>
        <v>#VALUE!</v>
      </c>
    </row>
    <row r="151" spans="2:23" x14ac:dyDescent="0.25">
      <c r="B151" s="1">
        <f t="shared" si="56"/>
        <v>17</v>
      </c>
      <c r="C151" s="1">
        <f t="shared" si="67"/>
        <v>6</v>
      </c>
      <c r="D151" s="63" t="str">
        <f t="shared" ca="1" si="47"/>
        <v/>
      </c>
      <c r="E151" s="64" t="str">
        <f t="shared" ca="1" si="57"/>
        <v/>
      </c>
      <c r="F151" s="63" t="str">
        <f t="shared" ca="1" si="48"/>
        <v/>
      </c>
      <c r="G151" s="63" t="str">
        <f t="shared" ca="1" si="58"/>
        <v/>
      </c>
      <c r="H151" s="63" t="str">
        <f t="shared" ca="1" si="59"/>
        <v/>
      </c>
      <c r="I151" s="63" t="str">
        <f t="shared" ca="1" si="49"/>
        <v/>
      </c>
      <c r="J151" s="63" t="str">
        <f t="shared" ca="1" si="50"/>
        <v/>
      </c>
      <c r="K151" s="63" t="str">
        <f t="shared" ca="1" si="51"/>
        <v/>
      </c>
      <c r="L151" s="63" t="str">
        <f t="shared" ca="1" si="60"/>
        <v/>
      </c>
      <c r="M151" s="63" t="str">
        <f t="shared" ca="1" si="61"/>
        <v/>
      </c>
      <c r="N151" s="63" t="str">
        <f t="shared" ca="1" si="62"/>
        <v/>
      </c>
      <c r="O151" s="64" t="str">
        <f t="shared" ca="1" si="63"/>
        <v/>
      </c>
      <c r="P151" s="63" t="str">
        <f t="shared" ca="1" si="64"/>
        <v/>
      </c>
      <c r="Q151" s="64" t="str">
        <f t="shared" ca="1" si="52"/>
        <v/>
      </c>
      <c r="R151" s="63" t="str">
        <f t="shared" ca="1" si="65"/>
        <v/>
      </c>
      <c r="T151" t="str">
        <f t="shared" ca="1" si="53"/>
        <v/>
      </c>
      <c r="U151" t="str">
        <f t="shared" ca="1" si="54"/>
        <v/>
      </c>
      <c r="V151" t="str">
        <f t="shared" ca="1" si="55"/>
        <v/>
      </c>
      <c r="W151" t="e">
        <f t="shared" ca="1" si="66"/>
        <v>#VALUE!</v>
      </c>
    </row>
    <row r="152" spans="2:23" x14ac:dyDescent="0.25">
      <c r="B152" s="1">
        <f t="shared" si="56"/>
        <v>17</v>
      </c>
      <c r="C152" s="1">
        <f t="shared" si="67"/>
        <v>7</v>
      </c>
      <c r="D152" s="63" t="str">
        <f t="shared" ca="1" si="47"/>
        <v/>
      </c>
      <c r="E152" s="64" t="str">
        <f t="shared" ca="1" si="57"/>
        <v/>
      </c>
      <c r="F152" s="63" t="str">
        <f t="shared" ca="1" si="48"/>
        <v/>
      </c>
      <c r="G152" s="63" t="str">
        <f t="shared" ca="1" si="58"/>
        <v/>
      </c>
      <c r="H152" s="63" t="str">
        <f t="shared" ca="1" si="59"/>
        <v/>
      </c>
      <c r="I152" s="63" t="str">
        <f t="shared" ca="1" si="49"/>
        <v/>
      </c>
      <c r="J152" s="63" t="str">
        <f t="shared" ca="1" si="50"/>
        <v/>
      </c>
      <c r="K152" s="63" t="str">
        <f t="shared" ca="1" si="51"/>
        <v/>
      </c>
      <c r="L152" s="63" t="str">
        <f t="shared" ca="1" si="60"/>
        <v/>
      </c>
      <c r="M152" s="63" t="str">
        <f t="shared" ca="1" si="61"/>
        <v/>
      </c>
      <c r="N152" s="63" t="str">
        <f t="shared" ca="1" si="62"/>
        <v/>
      </c>
      <c r="O152" s="64" t="str">
        <f t="shared" ca="1" si="63"/>
        <v/>
      </c>
      <c r="P152" s="63" t="str">
        <f t="shared" ca="1" si="64"/>
        <v/>
      </c>
      <c r="Q152" s="64" t="str">
        <f t="shared" ca="1" si="52"/>
        <v/>
      </c>
      <c r="R152" s="63" t="str">
        <f t="shared" ca="1" si="65"/>
        <v/>
      </c>
      <c r="T152" t="str">
        <f t="shared" ca="1" si="53"/>
        <v/>
      </c>
      <c r="U152" t="str">
        <f t="shared" ca="1" si="54"/>
        <v/>
      </c>
      <c r="V152" t="str">
        <f t="shared" ca="1" si="55"/>
        <v/>
      </c>
      <c r="W152" t="e">
        <f t="shared" ca="1" si="66"/>
        <v>#VALUE!</v>
      </c>
    </row>
    <row r="153" spans="2:23" x14ac:dyDescent="0.25">
      <c r="B153" s="1">
        <f t="shared" si="56"/>
        <v>17</v>
      </c>
      <c r="C153" s="1">
        <f t="shared" si="67"/>
        <v>8</v>
      </c>
      <c r="D153" s="63" t="str">
        <f t="shared" ca="1" si="47"/>
        <v/>
      </c>
      <c r="E153" s="64" t="str">
        <f t="shared" ca="1" si="57"/>
        <v/>
      </c>
      <c r="F153" s="63" t="str">
        <f t="shared" ca="1" si="48"/>
        <v/>
      </c>
      <c r="G153" s="63" t="str">
        <f t="shared" ca="1" si="58"/>
        <v/>
      </c>
      <c r="H153" s="63" t="str">
        <f t="shared" ca="1" si="59"/>
        <v/>
      </c>
      <c r="I153" s="63" t="str">
        <f t="shared" ca="1" si="49"/>
        <v/>
      </c>
      <c r="J153" s="63" t="str">
        <f t="shared" ca="1" si="50"/>
        <v/>
      </c>
      <c r="K153" s="63" t="str">
        <f t="shared" ca="1" si="51"/>
        <v/>
      </c>
      <c r="L153" s="63" t="str">
        <f t="shared" ca="1" si="60"/>
        <v/>
      </c>
      <c r="M153" s="63" t="str">
        <f t="shared" ca="1" si="61"/>
        <v/>
      </c>
      <c r="N153" s="63" t="str">
        <f t="shared" ca="1" si="62"/>
        <v/>
      </c>
      <c r="O153" s="64" t="str">
        <f t="shared" ca="1" si="63"/>
        <v/>
      </c>
      <c r="P153" s="63" t="str">
        <f t="shared" ca="1" si="64"/>
        <v/>
      </c>
      <c r="Q153" s="64" t="str">
        <f t="shared" ca="1" si="52"/>
        <v/>
      </c>
      <c r="R153" s="63" t="str">
        <f t="shared" ca="1" si="65"/>
        <v/>
      </c>
      <c r="T153" t="str">
        <f t="shared" ca="1" si="53"/>
        <v/>
      </c>
      <c r="U153" t="str">
        <f t="shared" ca="1" si="54"/>
        <v/>
      </c>
      <c r="V153" t="str">
        <f t="shared" ca="1" si="55"/>
        <v/>
      </c>
      <c r="W153" t="e">
        <f t="shared" ca="1" si="66"/>
        <v>#VALUE!</v>
      </c>
    </row>
    <row r="154" spans="2:23" x14ac:dyDescent="0.25">
      <c r="B154" s="1">
        <f t="shared" si="56"/>
        <v>17</v>
      </c>
      <c r="C154" s="1">
        <f t="shared" si="67"/>
        <v>9</v>
      </c>
      <c r="D154" s="63" t="str">
        <f t="shared" ca="1" si="47"/>
        <v/>
      </c>
      <c r="E154" s="64" t="str">
        <f t="shared" ca="1" si="57"/>
        <v/>
      </c>
      <c r="F154" s="63" t="str">
        <f t="shared" ca="1" si="48"/>
        <v/>
      </c>
      <c r="G154" s="63" t="str">
        <f t="shared" ca="1" si="58"/>
        <v/>
      </c>
      <c r="H154" s="63" t="str">
        <f t="shared" ca="1" si="59"/>
        <v/>
      </c>
      <c r="I154" s="63" t="str">
        <f t="shared" ca="1" si="49"/>
        <v/>
      </c>
      <c r="J154" s="63" t="str">
        <f t="shared" ca="1" si="50"/>
        <v/>
      </c>
      <c r="K154" s="63" t="str">
        <f t="shared" ca="1" si="51"/>
        <v/>
      </c>
      <c r="L154" s="63" t="str">
        <f t="shared" ca="1" si="60"/>
        <v/>
      </c>
      <c r="M154" s="63" t="str">
        <f t="shared" ca="1" si="61"/>
        <v/>
      </c>
      <c r="N154" s="63" t="str">
        <f t="shared" ca="1" si="62"/>
        <v/>
      </c>
      <c r="O154" s="64" t="str">
        <f t="shared" ca="1" si="63"/>
        <v/>
      </c>
      <c r="P154" s="63" t="str">
        <f t="shared" ca="1" si="64"/>
        <v/>
      </c>
      <c r="Q154" s="64" t="str">
        <f t="shared" ca="1" si="52"/>
        <v/>
      </c>
      <c r="R154" s="63" t="str">
        <f t="shared" ca="1" si="65"/>
        <v/>
      </c>
      <c r="T154" t="str">
        <f t="shared" ca="1" si="53"/>
        <v/>
      </c>
      <c r="U154" t="str">
        <f t="shared" ca="1" si="54"/>
        <v/>
      </c>
      <c r="V154" t="str">
        <f t="shared" ca="1" si="55"/>
        <v/>
      </c>
      <c r="W154" t="e">
        <f t="shared" ca="1" si="66"/>
        <v>#VALUE!</v>
      </c>
    </row>
    <row r="155" spans="2:23" x14ac:dyDescent="0.25">
      <c r="B155" s="1">
        <f t="shared" si="56"/>
        <v>18</v>
      </c>
      <c r="C155" s="1">
        <f t="shared" si="67"/>
        <v>1</v>
      </c>
      <c r="D155" s="63" t="str">
        <f t="shared" ca="1" si="47"/>
        <v/>
      </c>
      <c r="E155" s="64" t="str">
        <f t="shared" ca="1" si="57"/>
        <v/>
      </c>
      <c r="F155" s="63" t="str">
        <f t="shared" ca="1" si="48"/>
        <v/>
      </c>
      <c r="G155" s="63" t="str">
        <f t="shared" ca="1" si="58"/>
        <v/>
      </c>
      <c r="H155" s="63" t="str">
        <f t="shared" ca="1" si="59"/>
        <v/>
      </c>
      <c r="I155" s="63" t="str">
        <f t="shared" ca="1" si="49"/>
        <v/>
      </c>
      <c r="J155" s="63" t="str">
        <f t="shared" ca="1" si="50"/>
        <v/>
      </c>
      <c r="K155" s="63" t="str">
        <f t="shared" ca="1" si="51"/>
        <v/>
      </c>
      <c r="L155" s="63" t="str">
        <f t="shared" ca="1" si="60"/>
        <v/>
      </c>
      <c r="M155" s="63" t="str">
        <f t="shared" ca="1" si="61"/>
        <v/>
      </c>
      <c r="N155" s="63" t="str">
        <f t="shared" ca="1" si="62"/>
        <v/>
      </c>
      <c r="O155" s="64" t="str">
        <f t="shared" ca="1" si="63"/>
        <v/>
      </c>
      <c r="P155" s="63" t="str">
        <f t="shared" ca="1" si="64"/>
        <v/>
      </c>
      <c r="Q155" s="64" t="str">
        <f t="shared" ca="1" si="52"/>
        <v/>
      </c>
      <c r="R155" s="63" t="str">
        <f t="shared" ca="1" si="65"/>
        <v/>
      </c>
      <c r="T155" t="str">
        <f t="shared" ca="1" si="53"/>
        <v/>
      </c>
      <c r="U155" t="str">
        <f t="shared" ca="1" si="54"/>
        <v/>
      </c>
      <c r="V155" t="str">
        <f t="shared" ca="1" si="55"/>
        <v/>
      </c>
      <c r="W155" t="e">
        <f t="shared" ca="1" si="66"/>
        <v>#VALUE!</v>
      </c>
    </row>
    <row r="156" spans="2:23" x14ac:dyDescent="0.25">
      <c r="B156" s="1">
        <f t="shared" si="56"/>
        <v>18</v>
      </c>
      <c r="C156" s="1">
        <f t="shared" si="67"/>
        <v>2</v>
      </c>
      <c r="D156" s="63" t="str">
        <f t="shared" ca="1" si="47"/>
        <v/>
      </c>
      <c r="E156" s="64" t="str">
        <f t="shared" ca="1" si="57"/>
        <v/>
      </c>
      <c r="F156" s="63" t="str">
        <f t="shared" ca="1" si="48"/>
        <v/>
      </c>
      <c r="G156" s="63" t="str">
        <f t="shared" ca="1" si="58"/>
        <v/>
      </c>
      <c r="H156" s="63" t="str">
        <f t="shared" ca="1" si="59"/>
        <v/>
      </c>
      <c r="I156" s="63" t="str">
        <f t="shared" ca="1" si="49"/>
        <v/>
      </c>
      <c r="J156" s="63" t="str">
        <f t="shared" ca="1" si="50"/>
        <v/>
      </c>
      <c r="K156" s="63" t="str">
        <f t="shared" ca="1" si="51"/>
        <v/>
      </c>
      <c r="L156" s="63" t="str">
        <f t="shared" ca="1" si="60"/>
        <v/>
      </c>
      <c r="M156" s="63" t="str">
        <f t="shared" ca="1" si="61"/>
        <v/>
      </c>
      <c r="N156" s="63" t="str">
        <f t="shared" ca="1" si="62"/>
        <v/>
      </c>
      <c r="O156" s="64" t="str">
        <f t="shared" ca="1" si="63"/>
        <v/>
      </c>
      <c r="P156" s="63" t="str">
        <f t="shared" ca="1" si="64"/>
        <v/>
      </c>
      <c r="Q156" s="64" t="str">
        <f t="shared" ca="1" si="52"/>
        <v/>
      </c>
      <c r="R156" s="63" t="str">
        <f t="shared" ca="1" si="65"/>
        <v/>
      </c>
      <c r="T156" t="str">
        <f t="shared" ca="1" si="53"/>
        <v/>
      </c>
      <c r="U156" t="str">
        <f t="shared" ca="1" si="54"/>
        <v/>
      </c>
      <c r="V156" t="str">
        <f t="shared" ca="1" si="55"/>
        <v/>
      </c>
      <c r="W156" t="e">
        <f t="shared" ca="1" si="66"/>
        <v>#VALUE!</v>
      </c>
    </row>
    <row r="157" spans="2:23" x14ac:dyDescent="0.25">
      <c r="B157" s="1">
        <f t="shared" si="56"/>
        <v>18</v>
      </c>
      <c r="C157" s="1">
        <f t="shared" si="67"/>
        <v>3</v>
      </c>
      <c r="D157" s="63" t="str">
        <f t="shared" ca="1" si="47"/>
        <v/>
      </c>
      <c r="E157" s="64" t="str">
        <f t="shared" ca="1" si="57"/>
        <v/>
      </c>
      <c r="F157" s="63" t="str">
        <f t="shared" ca="1" si="48"/>
        <v/>
      </c>
      <c r="G157" s="63" t="str">
        <f t="shared" ca="1" si="58"/>
        <v/>
      </c>
      <c r="H157" s="63" t="str">
        <f t="shared" ca="1" si="59"/>
        <v/>
      </c>
      <c r="I157" s="63" t="str">
        <f t="shared" ca="1" si="49"/>
        <v/>
      </c>
      <c r="J157" s="63" t="str">
        <f t="shared" ca="1" si="50"/>
        <v/>
      </c>
      <c r="K157" s="63" t="str">
        <f t="shared" ca="1" si="51"/>
        <v/>
      </c>
      <c r="L157" s="63" t="str">
        <f t="shared" ca="1" si="60"/>
        <v/>
      </c>
      <c r="M157" s="63" t="str">
        <f t="shared" ca="1" si="61"/>
        <v/>
      </c>
      <c r="N157" s="63" t="str">
        <f t="shared" ca="1" si="62"/>
        <v/>
      </c>
      <c r="O157" s="64" t="str">
        <f t="shared" ca="1" si="63"/>
        <v/>
      </c>
      <c r="P157" s="63" t="str">
        <f t="shared" ca="1" si="64"/>
        <v/>
      </c>
      <c r="Q157" s="64" t="str">
        <f t="shared" ca="1" si="52"/>
        <v/>
      </c>
      <c r="R157" s="63" t="str">
        <f t="shared" ca="1" si="65"/>
        <v/>
      </c>
      <c r="T157" t="str">
        <f t="shared" ca="1" si="53"/>
        <v/>
      </c>
      <c r="U157" t="str">
        <f t="shared" ca="1" si="54"/>
        <v/>
      </c>
      <c r="V157" t="str">
        <f t="shared" ca="1" si="55"/>
        <v/>
      </c>
      <c r="W157" t="e">
        <f t="shared" ca="1" si="66"/>
        <v>#VALUE!</v>
      </c>
    </row>
    <row r="158" spans="2:23" x14ac:dyDescent="0.25">
      <c r="B158" s="1">
        <f t="shared" si="56"/>
        <v>18</v>
      </c>
      <c r="C158" s="1">
        <f t="shared" si="67"/>
        <v>4</v>
      </c>
      <c r="D158" s="63" t="str">
        <f t="shared" ca="1" si="47"/>
        <v/>
      </c>
      <c r="E158" s="64" t="str">
        <f t="shared" ca="1" si="57"/>
        <v/>
      </c>
      <c r="F158" s="63" t="str">
        <f t="shared" ca="1" si="48"/>
        <v/>
      </c>
      <c r="G158" s="63" t="str">
        <f t="shared" ca="1" si="58"/>
        <v/>
      </c>
      <c r="H158" s="63" t="str">
        <f t="shared" ca="1" si="59"/>
        <v/>
      </c>
      <c r="I158" s="63" t="str">
        <f t="shared" ca="1" si="49"/>
        <v/>
      </c>
      <c r="J158" s="63" t="str">
        <f t="shared" ca="1" si="50"/>
        <v/>
      </c>
      <c r="K158" s="63" t="str">
        <f t="shared" ca="1" si="51"/>
        <v/>
      </c>
      <c r="L158" s="63" t="str">
        <f t="shared" ca="1" si="60"/>
        <v/>
      </c>
      <c r="M158" s="63" t="str">
        <f t="shared" ca="1" si="61"/>
        <v/>
      </c>
      <c r="N158" s="63" t="str">
        <f t="shared" ca="1" si="62"/>
        <v/>
      </c>
      <c r="O158" s="64" t="str">
        <f t="shared" ca="1" si="63"/>
        <v/>
      </c>
      <c r="P158" s="63" t="str">
        <f t="shared" ca="1" si="64"/>
        <v/>
      </c>
      <c r="Q158" s="64" t="str">
        <f t="shared" ca="1" si="52"/>
        <v/>
      </c>
      <c r="R158" s="63" t="str">
        <f t="shared" ca="1" si="65"/>
        <v/>
      </c>
      <c r="T158" t="str">
        <f t="shared" ca="1" si="53"/>
        <v/>
      </c>
      <c r="U158" t="str">
        <f t="shared" ca="1" si="54"/>
        <v/>
      </c>
      <c r="V158" t="str">
        <f t="shared" ca="1" si="55"/>
        <v/>
      </c>
      <c r="W158" t="e">
        <f t="shared" ca="1" si="66"/>
        <v>#VALUE!</v>
      </c>
    </row>
    <row r="159" spans="2:23" x14ac:dyDescent="0.25">
      <c r="B159" s="1">
        <f t="shared" si="56"/>
        <v>18</v>
      </c>
      <c r="C159" s="1">
        <f t="shared" si="67"/>
        <v>5</v>
      </c>
      <c r="D159" s="63" t="str">
        <f t="shared" ca="1" si="47"/>
        <v/>
      </c>
      <c r="E159" s="64" t="str">
        <f t="shared" ca="1" si="57"/>
        <v/>
      </c>
      <c r="F159" s="63" t="str">
        <f t="shared" ca="1" si="48"/>
        <v/>
      </c>
      <c r="G159" s="63" t="str">
        <f t="shared" ca="1" si="58"/>
        <v/>
      </c>
      <c r="H159" s="63" t="str">
        <f t="shared" ca="1" si="59"/>
        <v/>
      </c>
      <c r="I159" s="63" t="str">
        <f t="shared" ca="1" si="49"/>
        <v/>
      </c>
      <c r="J159" s="63" t="str">
        <f t="shared" ca="1" si="50"/>
        <v/>
      </c>
      <c r="K159" s="63" t="str">
        <f t="shared" ca="1" si="51"/>
        <v/>
      </c>
      <c r="L159" s="63" t="str">
        <f t="shared" ca="1" si="60"/>
        <v/>
      </c>
      <c r="M159" s="63" t="str">
        <f t="shared" ca="1" si="61"/>
        <v/>
      </c>
      <c r="N159" s="63" t="str">
        <f t="shared" ca="1" si="62"/>
        <v/>
      </c>
      <c r="O159" s="64" t="str">
        <f t="shared" ca="1" si="63"/>
        <v/>
      </c>
      <c r="P159" s="63" t="str">
        <f t="shared" ca="1" si="64"/>
        <v/>
      </c>
      <c r="Q159" s="64" t="str">
        <f t="shared" ca="1" si="52"/>
        <v/>
      </c>
      <c r="R159" s="63" t="str">
        <f t="shared" ca="1" si="65"/>
        <v/>
      </c>
      <c r="T159" t="str">
        <f t="shared" ca="1" si="53"/>
        <v/>
      </c>
      <c r="U159" t="str">
        <f t="shared" ca="1" si="54"/>
        <v/>
      </c>
      <c r="V159" t="str">
        <f t="shared" ca="1" si="55"/>
        <v/>
      </c>
      <c r="W159" t="e">
        <f t="shared" ca="1" si="66"/>
        <v>#VALUE!</v>
      </c>
    </row>
    <row r="160" spans="2:23" x14ac:dyDescent="0.25">
      <c r="B160" s="1">
        <f t="shared" si="56"/>
        <v>18</v>
      </c>
      <c r="C160" s="1">
        <f t="shared" si="67"/>
        <v>6</v>
      </c>
      <c r="D160" s="63" t="str">
        <f t="shared" ca="1" si="47"/>
        <v/>
      </c>
      <c r="E160" s="64" t="str">
        <f t="shared" ca="1" si="57"/>
        <v/>
      </c>
      <c r="F160" s="63" t="str">
        <f t="shared" ca="1" si="48"/>
        <v/>
      </c>
      <c r="G160" s="63" t="str">
        <f t="shared" ca="1" si="58"/>
        <v/>
      </c>
      <c r="H160" s="63" t="str">
        <f t="shared" ca="1" si="59"/>
        <v/>
      </c>
      <c r="I160" s="63" t="str">
        <f t="shared" ca="1" si="49"/>
        <v/>
      </c>
      <c r="J160" s="63" t="str">
        <f t="shared" ca="1" si="50"/>
        <v/>
      </c>
      <c r="K160" s="63" t="str">
        <f t="shared" ca="1" si="51"/>
        <v/>
      </c>
      <c r="L160" s="63" t="str">
        <f t="shared" ca="1" si="60"/>
        <v/>
      </c>
      <c r="M160" s="63" t="str">
        <f t="shared" ca="1" si="61"/>
        <v/>
      </c>
      <c r="N160" s="63" t="str">
        <f t="shared" ca="1" si="62"/>
        <v/>
      </c>
      <c r="O160" s="64" t="str">
        <f t="shared" ca="1" si="63"/>
        <v/>
      </c>
      <c r="P160" s="63" t="str">
        <f t="shared" ca="1" si="64"/>
        <v/>
      </c>
      <c r="Q160" s="64" t="str">
        <f t="shared" ca="1" si="52"/>
        <v/>
      </c>
      <c r="R160" s="63" t="str">
        <f t="shared" ca="1" si="65"/>
        <v/>
      </c>
      <c r="T160" t="str">
        <f t="shared" ca="1" si="53"/>
        <v/>
      </c>
      <c r="U160" t="str">
        <f t="shared" ca="1" si="54"/>
        <v/>
      </c>
      <c r="V160" t="str">
        <f t="shared" ca="1" si="55"/>
        <v/>
      </c>
      <c r="W160" t="e">
        <f t="shared" ca="1" si="66"/>
        <v>#VALUE!</v>
      </c>
    </row>
    <row r="161" spans="2:23" x14ac:dyDescent="0.25">
      <c r="B161" s="1">
        <f t="shared" si="56"/>
        <v>18</v>
      </c>
      <c r="C161" s="1">
        <f t="shared" si="67"/>
        <v>7</v>
      </c>
      <c r="D161" s="63" t="str">
        <f t="shared" ca="1" si="47"/>
        <v/>
      </c>
      <c r="E161" s="64" t="str">
        <f t="shared" ca="1" si="57"/>
        <v/>
      </c>
      <c r="F161" s="63" t="str">
        <f t="shared" ca="1" si="48"/>
        <v/>
      </c>
      <c r="G161" s="63" t="str">
        <f t="shared" ca="1" si="58"/>
        <v/>
      </c>
      <c r="H161" s="63" t="str">
        <f t="shared" ca="1" si="59"/>
        <v/>
      </c>
      <c r="I161" s="63" t="str">
        <f t="shared" ca="1" si="49"/>
        <v/>
      </c>
      <c r="J161" s="63" t="str">
        <f t="shared" ca="1" si="50"/>
        <v/>
      </c>
      <c r="K161" s="63" t="str">
        <f t="shared" ca="1" si="51"/>
        <v/>
      </c>
      <c r="L161" s="63" t="str">
        <f t="shared" ca="1" si="60"/>
        <v/>
      </c>
      <c r="M161" s="63" t="str">
        <f t="shared" ca="1" si="61"/>
        <v/>
      </c>
      <c r="N161" s="63" t="str">
        <f t="shared" ca="1" si="62"/>
        <v/>
      </c>
      <c r="O161" s="64" t="str">
        <f t="shared" ca="1" si="63"/>
        <v/>
      </c>
      <c r="P161" s="63" t="str">
        <f t="shared" ca="1" si="64"/>
        <v/>
      </c>
      <c r="Q161" s="64" t="str">
        <f t="shared" ca="1" si="52"/>
        <v/>
      </c>
      <c r="R161" s="63" t="str">
        <f t="shared" ca="1" si="65"/>
        <v/>
      </c>
      <c r="T161" t="str">
        <f t="shared" ca="1" si="53"/>
        <v/>
      </c>
      <c r="U161" t="str">
        <f t="shared" ca="1" si="54"/>
        <v/>
      </c>
      <c r="V161" t="str">
        <f t="shared" ca="1" si="55"/>
        <v/>
      </c>
      <c r="W161" t="e">
        <f t="shared" ca="1" si="66"/>
        <v>#VALUE!</v>
      </c>
    </row>
    <row r="162" spans="2:23" x14ac:dyDescent="0.25">
      <c r="B162" s="1">
        <f t="shared" si="56"/>
        <v>18</v>
      </c>
      <c r="C162" s="1">
        <f t="shared" si="67"/>
        <v>8</v>
      </c>
      <c r="D162" s="63" t="str">
        <f t="shared" ca="1" si="47"/>
        <v/>
      </c>
      <c r="E162" s="64" t="str">
        <f t="shared" ca="1" si="57"/>
        <v/>
      </c>
      <c r="F162" s="63" t="str">
        <f t="shared" ca="1" si="48"/>
        <v/>
      </c>
      <c r="G162" s="63" t="str">
        <f t="shared" ca="1" si="58"/>
        <v/>
      </c>
      <c r="H162" s="63" t="str">
        <f t="shared" ca="1" si="59"/>
        <v/>
      </c>
      <c r="I162" s="63" t="str">
        <f t="shared" ca="1" si="49"/>
        <v/>
      </c>
      <c r="J162" s="63" t="str">
        <f t="shared" ca="1" si="50"/>
        <v/>
      </c>
      <c r="K162" s="63" t="str">
        <f t="shared" ca="1" si="51"/>
        <v/>
      </c>
      <c r="L162" s="63" t="str">
        <f t="shared" ca="1" si="60"/>
        <v/>
      </c>
      <c r="M162" s="63" t="str">
        <f t="shared" ca="1" si="61"/>
        <v/>
      </c>
      <c r="N162" s="63" t="str">
        <f t="shared" ca="1" si="62"/>
        <v/>
      </c>
      <c r="O162" s="64" t="str">
        <f t="shared" ca="1" si="63"/>
        <v/>
      </c>
      <c r="P162" s="63" t="str">
        <f t="shared" ca="1" si="64"/>
        <v/>
      </c>
      <c r="Q162" s="64" t="str">
        <f t="shared" ca="1" si="52"/>
        <v/>
      </c>
      <c r="R162" s="63" t="str">
        <f t="shared" ca="1" si="65"/>
        <v/>
      </c>
      <c r="T162" t="str">
        <f t="shared" ca="1" si="53"/>
        <v/>
      </c>
      <c r="U162" t="str">
        <f t="shared" ca="1" si="54"/>
        <v/>
      </c>
      <c r="V162" t="str">
        <f t="shared" ca="1" si="55"/>
        <v/>
      </c>
      <c r="W162" t="e">
        <f t="shared" ca="1" si="66"/>
        <v>#VALUE!</v>
      </c>
    </row>
    <row r="163" spans="2:23" x14ac:dyDescent="0.25">
      <c r="B163" s="1">
        <f t="shared" si="56"/>
        <v>18</v>
      </c>
      <c r="C163" s="1">
        <f t="shared" si="67"/>
        <v>9</v>
      </c>
      <c r="D163" s="63" t="str">
        <f t="shared" ca="1" si="47"/>
        <v/>
      </c>
      <c r="E163" s="64" t="str">
        <f t="shared" ca="1" si="57"/>
        <v/>
      </c>
      <c r="F163" s="63" t="str">
        <f t="shared" ca="1" si="48"/>
        <v/>
      </c>
      <c r="G163" s="63" t="str">
        <f t="shared" ca="1" si="58"/>
        <v/>
      </c>
      <c r="H163" s="63" t="str">
        <f t="shared" ca="1" si="59"/>
        <v/>
      </c>
      <c r="I163" s="63" t="str">
        <f t="shared" ca="1" si="49"/>
        <v/>
      </c>
      <c r="J163" s="63" t="str">
        <f t="shared" ca="1" si="50"/>
        <v/>
      </c>
      <c r="K163" s="63" t="str">
        <f t="shared" ca="1" si="51"/>
        <v/>
      </c>
      <c r="L163" s="63" t="str">
        <f t="shared" ca="1" si="60"/>
        <v/>
      </c>
      <c r="M163" s="63" t="str">
        <f t="shared" ca="1" si="61"/>
        <v/>
      </c>
      <c r="N163" s="63" t="str">
        <f t="shared" ca="1" si="62"/>
        <v/>
      </c>
      <c r="O163" s="64" t="str">
        <f t="shared" ca="1" si="63"/>
        <v/>
      </c>
      <c r="P163" s="63" t="str">
        <f t="shared" ca="1" si="64"/>
        <v/>
      </c>
      <c r="Q163" s="64" t="str">
        <f t="shared" ca="1" si="52"/>
        <v/>
      </c>
      <c r="R163" s="63" t="str">
        <f t="shared" ca="1" si="65"/>
        <v/>
      </c>
      <c r="T163" t="str">
        <f t="shared" ca="1" si="53"/>
        <v/>
      </c>
      <c r="U163" t="str">
        <f t="shared" ca="1" si="54"/>
        <v/>
      </c>
      <c r="V163" t="str">
        <f t="shared" ca="1" si="55"/>
        <v/>
      </c>
      <c r="W163" t="e">
        <f t="shared" ca="1" si="66"/>
        <v>#VALUE!</v>
      </c>
    </row>
    <row r="164" spans="2:23" x14ac:dyDescent="0.25">
      <c r="B164" s="1">
        <f t="shared" si="56"/>
        <v>19</v>
      </c>
      <c r="C164" s="1">
        <f t="shared" si="67"/>
        <v>1</v>
      </c>
      <c r="D164" s="63" t="str">
        <f t="shared" ca="1" si="47"/>
        <v/>
      </c>
      <c r="E164" s="64" t="str">
        <f t="shared" ca="1" si="57"/>
        <v/>
      </c>
      <c r="F164" s="63" t="str">
        <f t="shared" ca="1" si="48"/>
        <v/>
      </c>
      <c r="G164" s="63" t="str">
        <f t="shared" ca="1" si="58"/>
        <v/>
      </c>
      <c r="H164" s="63" t="str">
        <f t="shared" ca="1" si="59"/>
        <v/>
      </c>
      <c r="I164" s="63" t="str">
        <f t="shared" ca="1" si="49"/>
        <v/>
      </c>
      <c r="J164" s="63" t="str">
        <f t="shared" ca="1" si="50"/>
        <v/>
      </c>
      <c r="K164" s="63" t="str">
        <f t="shared" ca="1" si="51"/>
        <v/>
      </c>
      <c r="L164" s="63" t="str">
        <f t="shared" ca="1" si="60"/>
        <v/>
      </c>
      <c r="M164" s="63" t="str">
        <f t="shared" ca="1" si="61"/>
        <v/>
      </c>
      <c r="N164" s="63" t="str">
        <f t="shared" ca="1" si="62"/>
        <v/>
      </c>
      <c r="O164" s="64" t="str">
        <f t="shared" ca="1" si="63"/>
        <v/>
      </c>
      <c r="P164" s="63" t="str">
        <f t="shared" ca="1" si="64"/>
        <v/>
      </c>
      <c r="Q164" s="64" t="str">
        <f t="shared" ca="1" si="52"/>
        <v/>
      </c>
      <c r="R164" s="63" t="str">
        <f t="shared" ca="1" si="65"/>
        <v/>
      </c>
      <c r="T164" t="str">
        <f t="shared" ca="1" si="53"/>
        <v/>
      </c>
      <c r="U164" t="str">
        <f t="shared" ca="1" si="54"/>
        <v/>
      </c>
      <c r="V164" t="str">
        <f t="shared" ca="1" si="55"/>
        <v/>
      </c>
      <c r="W164" t="e">
        <f t="shared" ca="1" si="66"/>
        <v>#VALUE!</v>
      </c>
    </row>
    <row r="165" spans="2:23" x14ac:dyDescent="0.25">
      <c r="B165" s="1">
        <f t="shared" si="56"/>
        <v>19</v>
      </c>
      <c r="C165" s="1">
        <f t="shared" si="67"/>
        <v>2</v>
      </c>
      <c r="D165" s="63" t="str">
        <f t="shared" ca="1" si="47"/>
        <v/>
      </c>
      <c r="E165" s="64" t="str">
        <f t="shared" ca="1" si="57"/>
        <v/>
      </c>
      <c r="F165" s="63" t="str">
        <f t="shared" ca="1" si="48"/>
        <v/>
      </c>
      <c r="G165" s="63" t="str">
        <f t="shared" ca="1" si="58"/>
        <v/>
      </c>
      <c r="H165" s="63" t="str">
        <f t="shared" ca="1" si="59"/>
        <v/>
      </c>
      <c r="I165" s="63" t="str">
        <f t="shared" ca="1" si="49"/>
        <v/>
      </c>
      <c r="J165" s="63" t="str">
        <f t="shared" ca="1" si="50"/>
        <v/>
      </c>
      <c r="K165" s="63" t="str">
        <f t="shared" ca="1" si="51"/>
        <v/>
      </c>
      <c r="L165" s="63" t="str">
        <f t="shared" ca="1" si="60"/>
        <v/>
      </c>
      <c r="M165" s="63" t="str">
        <f t="shared" ca="1" si="61"/>
        <v/>
      </c>
      <c r="N165" s="63" t="str">
        <f t="shared" ca="1" si="62"/>
        <v/>
      </c>
      <c r="O165" s="64" t="str">
        <f t="shared" ca="1" si="63"/>
        <v/>
      </c>
      <c r="P165" s="63" t="str">
        <f t="shared" ca="1" si="64"/>
        <v/>
      </c>
      <c r="Q165" s="64" t="str">
        <f t="shared" ca="1" si="52"/>
        <v/>
      </c>
      <c r="R165" s="63" t="str">
        <f t="shared" ca="1" si="65"/>
        <v/>
      </c>
      <c r="T165" t="str">
        <f t="shared" ca="1" si="53"/>
        <v/>
      </c>
      <c r="U165" t="str">
        <f t="shared" ca="1" si="54"/>
        <v/>
      </c>
      <c r="V165" t="str">
        <f t="shared" ca="1" si="55"/>
        <v/>
      </c>
      <c r="W165" t="e">
        <f t="shared" ca="1" si="66"/>
        <v>#VALUE!</v>
      </c>
    </row>
    <row r="166" spans="2:23" x14ac:dyDescent="0.25">
      <c r="B166" s="1">
        <f t="shared" si="56"/>
        <v>19</v>
      </c>
      <c r="C166" s="1">
        <f t="shared" si="67"/>
        <v>3</v>
      </c>
      <c r="D166" s="63" t="str">
        <f t="shared" ca="1" si="47"/>
        <v/>
      </c>
      <c r="E166" s="64" t="str">
        <f t="shared" ca="1" si="57"/>
        <v/>
      </c>
      <c r="F166" s="63" t="str">
        <f t="shared" ca="1" si="48"/>
        <v/>
      </c>
      <c r="G166" s="63" t="str">
        <f t="shared" ca="1" si="58"/>
        <v/>
      </c>
      <c r="H166" s="63" t="str">
        <f t="shared" ca="1" si="59"/>
        <v/>
      </c>
      <c r="I166" s="63" t="str">
        <f t="shared" ca="1" si="49"/>
        <v/>
      </c>
      <c r="J166" s="63" t="str">
        <f t="shared" ca="1" si="50"/>
        <v/>
      </c>
      <c r="K166" s="63" t="str">
        <f t="shared" ca="1" si="51"/>
        <v/>
      </c>
      <c r="L166" s="63" t="str">
        <f t="shared" ca="1" si="60"/>
        <v/>
      </c>
      <c r="M166" s="63" t="str">
        <f t="shared" ca="1" si="61"/>
        <v/>
      </c>
      <c r="N166" s="63" t="str">
        <f t="shared" ca="1" si="62"/>
        <v/>
      </c>
      <c r="O166" s="64" t="str">
        <f t="shared" ca="1" si="63"/>
        <v/>
      </c>
      <c r="P166" s="63" t="str">
        <f t="shared" ca="1" si="64"/>
        <v/>
      </c>
      <c r="Q166" s="64" t="str">
        <f t="shared" ca="1" si="52"/>
        <v/>
      </c>
      <c r="R166" s="63" t="str">
        <f t="shared" ca="1" si="65"/>
        <v/>
      </c>
      <c r="T166" t="str">
        <f t="shared" ca="1" si="53"/>
        <v/>
      </c>
      <c r="U166" t="str">
        <f t="shared" ca="1" si="54"/>
        <v/>
      </c>
      <c r="V166" t="str">
        <f t="shared" ca="1" si="55"/>
        <v/>
      </c>
      <c r="W166" t="e">
        <f t="shared" ca="1" si="66"/>
        <v>#VALUE!</v>
      </c>
    </row>
    <row r="167" spans="2:23" x14ac:dyDescent="0.25">
      <c r="B167" s="1">
        <f t="shared" si="56"/>
        <v>19</v>
      </c>
      <c r="C167" s="1">
        <f t="shared" si="67"/>
        <v>4</v>
      </c>
      <c r="D167" s="63" t="str">
        <f t="shared" ca="1" si="47"/>
        <v/>
      </c>
      <c r="E167" s="64" t="str">
        <f t="shared" ca="1" si="57"/>
        <v/>
      </c>
      <c r="F167" s="63" t="str">
        <f t="shared" ca="1" si="48"/>
        <v/>
      </c>
      <c r="G167" s="63" t="str">
        <f t="shared" ca="1" si="58"/>
        <v/>
      </c>
      <c r="H167" s="63" t="str">
        <f t="shared" ca="1" si="59"/>
        <v/>
      </c>
      <c r="I167" s="63" t="str">
        <f t="shared" ca="1" si="49"/>
        <v/>
      </c>
      <c r="J167" s="63" t="str">
        <f t="shared" ca="1" si="50"/>
        <v/>
      </c>
      <c r="K167" s="63" t="str">
        <f t="shared" ca="1" si="51"/>
        <v/>
      </c>
      <c r="L167" s="63" t="str">
        <f t="shared" ca="1" si="60"/>
        <v/>
      </c>
      <c r="M167" s="63" t="str">
        <f t="shared" ca="1" si="61"/>
        <v/>
      </c>
      <c r="N167" s="63" t="str">
        <f t="shared" ca="1" si="62"/>
        <v/>
      </c>
      <c r="O167" s="64" t="str">
        <f t="shared" ca="1" si="63"/>
        <v/>
      </c>
      <c r="P167" s="63" t="str">
        <f t="shared" ca="1" si="64"/>
        <v/>
      </c>
      <c r="Q167" s="64" t="str">
        <f t="shared" ca="1" si="52"/>
        <v/>
      </c>
      <c r="R167" s="63" t="str">
        <f t="shared" ca="1" si="65"/>
        <v/>
      </c>
      <c r="T167" t="str">
        <f t="shared" ca="1" si="53"/>
        <v/>
      </c>
      <c r="U167" t="str">
        <f t="shared" ca="1" si="54"/>
        <v/>
      </c>
      <c r="V167" t="str">
        <f t="shared" ca="1" si="55"/>
        <v/>
      </c>
      <c r="W167" t="e">
        <f t="shared" ca="1" si="66"/>
        <v>#VALUE!</v>
      </c>
    </row>
    <row r="168" spans="2:23" x14ac:dyDescent="0.25">
      <c r="B168" s="1">
        <f t="shared" si="56"/>
        <v>19</v>
      </c>
      <c r="C168" s="1">
        <f t="shared" si="67"/>
        <v>5</v>
      </c>
      <c r="D168" s="63" t="str">
        <f t="shared" ca="1" si="47"/>
        <v/>
      </c>
      <c r="E168" s="64" t="str">
        <f t="shared" ca="1" si="57"/>
        <v/>
      </c>
      <c r="F168" s="63" t="str">
        <f t="shared" ca="1" si="48"/>
        <v/>
      </c>
      <c r="G168" s="63" t="str">
        <f t="shared" ca="1" si="58"/>
        <v/>
      </c>
      <c r="H168" s="63" t="str">
        <f t="shared" ca="1" si="59"/>
        <v/>
      </c>
      <c r="I168" s="63" t="str">
        <f t="shared" ca="1" si="49"/>
        <v/>
      </c>
      <c r="J168" s="63" t="str">
        <f t="shared" ca="1" si="50"/>
        <v/>
      </c>
      <c r="K168" s="63" t="str">
        <f t="shared" ca="1" si="51"/>
        <v/>
      </c>
      <c r="L168" s="63" t="str">
        <f t="shared" ca="1" si="60"/>
        <v/>
      </c>
      <c r="M168" s="63" t="str">
        <f t="shared" ca="1" si="61"/>
        <v/>
      </c>
      <c r="N168" s="63" t="str">
        <f t="shared" ca="1" si="62"/>
        <v/>
      </c>
      <c r="O168" s="64" t="str">
        <f t="shared" ca="1" si="63"/>
        <v/>
      </c>
      <c r="P168" s="63" t="str">
        <f t="shared" ca="1" si="64"/>
        <v/>
      </c>
      <c r="Q168" s="64" t="str">
        <f t="shared" ca="1" si="52"/>
        <v/>
      </c>
      <c r="R168" s="63" t="str">
        <f t="shared" ca="1" si="65"/>
        <v/>
      </c>
      <c r="T168" t="str">
        <f t="shared" ca="1" si="53"/>
        <v/>
      </c>
      <c r="U168" t="str">
        <f t="shared" ca="1" si="54"/>
        <v/>
      </c>
      <c r="V168" t="str">
        <f t="shared" ca="1" si="55"/>
        <v/>
      </c>
      <c r="W168" t="e">
        <f t="shared" ca="1" si="66"/>
        <v>#VALUE!</v>
      </c>
    </row>
    <row r="169" spans="2:23" x14ac:dyDescent="0.25">
      <c r="B169" s="1">
        <f t="shared" si="56"/>
        <v>19</v>
      </c>
      <c r="C169" s="1">
        <f t="shared" si="67"/>
        <v>6</v>
      </c>
      <c r="D169" s="63" t="str">
        <f t="shared" ca="1" si="47"/>
        <v/>
      </c>
      <c r="E169" s="64" t="str">
        <f t="shared" ca="1" si="57"/>
        <v/>
      </c>
      <c r="F169" s="63" t="str">
        <f t="shared" ca="1" si="48"/>
        <v/>
      </c>
      <c r="G169" s="63" t="str">
        <f t="shared" ca="1" si="58"/>
        <v/>
      </c>
      <c r="H169" s="63" t="str">
        <f t="shared" ca="1" si="59"/>
        <v/>
      </c>
      <c r="I169" s="63" t="str">
        <f t="shared" ca="1" si="49"/>
        <v/>
      </c>
      <c r="J169" s="63" t="str">
        <f t="shared" ca="1" si="50"/>
        <v/>
      </c>
      <c r="K169" s="63" t="str">
        <f t="shared" ca="1" si="51"/>
        <v/>
      </c>
      <c r="L169" s="63" t="str">
        <f t="shared" ca="1" si="60"/>
        <v/>
      </c>
      <c r="M169" s="63" t="str">
        <f t="shared" ca="1" si="61"/>
        <v/>
      </c>
      <c r="N169" s="63" t="str">
        <f t="shared" ca="1" si="62"/>
        <v/>
      </c>
      <c r="O169" s="64" t="str">
        <f t="shared" ca="1" si="63"/>
        <v/>
      </c>
      <c r="P169" s="63" t="str">
        <f t="shared" ca="1" si="64"/>
        <v/>
      </c>
      <c r="Q169" s="64" t="str">
        <f t="shared" ca="1" si="52"/>
        <v/>
      </c>
      <c r="R169" s="63" t="str">
        <f t="shared" ca="1" si="65"/>
        <v/>
      </c>
      <c r="T169" t="str">
        <f t="shared" ca="1" si="53"/>
        <v/>
      </c>
      <c r="U169" t="str">
        <f t="shared" ca="1" si="54"/>
        <v/>
      </c>
      <c r="V169" t="str">
        <f t="shared" ca="1" si="55"/>
        <v/>
      </c>
      <c r="W169" t="e">
        <f t="shared" ca="1" si="66"/>
        <v>#VALUE!</v>
      </c>
    </row>
    <row r="170" spans="2:23" x14ac:dyDescent="0.25">
      <c r="B170" s="1">
        <f t="shared" si="56"/>
        <v>19</v>
      </c>
      <c r="C170" s="1">
        <f t="shared" si="67"/>
        <v>7</v>
      </c>
      <c r="D170" s="63" t="str">
        <f t="shared" ca="1" si="47"/>
        <v/>
      </c>
      <c r="E170" s="64" t="str">
        <f t="shared" ca="1" si="57"/>
        <v/>
      </c>
      <c r="F170" s="63" t="str">
        <f t="shared" ca="1" si="48"/>
        <v/>
      </c>
      <c r="G170" s="63" t="str">
        <f t="shared" ca="1" si="58"/>
        <v/>
      </c>
      <c r="H170" s="63" t="str">
        <f t="shared" ca="1" si="59"/>
        <v/>
      </c>
      <c r="I170" s="63" t="str">
        <f t="shared" ca="1" si="49"/>
        <v/>
      </c>
      <c r="J170" s="63" t="str">
        <f t="shared" ca="1" si="50"/>
        <v/>
      </c>
      <c r="K170" s="63" t="str">
        <f t="shared" ca="1" si="51"/>
        <v/>
      </c>
      <c r="L170" s="63" t="str">
        <f t="shared" ca="1" si="60"/>
        <v/>
      </c>
      <c r="M170" s="63" t="str">
        <f t="shared" ca="1" si="61"/>
        <v/>
      </c>
      <c r="N170" s="63" t="str">
        <f t="shared" ca="1" si="62"/>
        <v/>
      </c>
      <c r="O170" s="64" t="str">
        <f t="shared" ca="1" si="63"/>
        <v/>
      </c>
      <c r="P170" s="63" t="str">
        <f t="shared" ca="1" si="64"/>
        <v/>
      </c>
      <c r="Q170" s="64" t="str">
        <f t="shared" ca="1" si="52"/>
        <v/>
      </c>
      <c r="R170" s="63" t="str">
        <f t="shared" ca="1" si="65"/>
        <v/>
      </c>
      <c r="T170" t="str">
        <f t="shared" ca="1" si="53"/>
        <v/>
      </c>
      <c r="U170" t="str">
        <f t="shared" ca="1" si="54"/>
        <v/>
      </c>
      <c r="V170" t="str">
        <f t="shared" ca="1" si="55"/>
        <v/>
      </c>
      <c r="W170" t="e">
        <f t="shared" ca="1" si="66"/>
        <v>#VALUE!</v>
      </c>
    </row>
    <row r="171" spans="2:23" x14ac:dyDescent="0.25">
      <c r="B171" s="1">
        <f t="shared" si="56"/>
        <v>19</v>
      </c>
      <c r="C171" s="1">
        <f t="shared" si="67"/>
        <v>8</v>
      </c>
      <c r="D171" s="63" t="str">
        <f t="shared" ca="1" si="47"/>
        <v/>
      </c>
      <c r="E171" s="64" t="str">
        <f t="shared" ca="1" si="57"/>
        <v/>
      </c>
      <c r="F171" s="63" t="str">
        <f t="shared" ca="1" si="48"/>
        <v/>
      </c>
      <c r="G171" s="63" t="str">
        <f t="shared" ca="1" si="58"/>
        <v/>
      </c>
      <c r="H171" s="63" t="str">
        <f t="shared" ca="1" si="59"/>
        <v/>
      </c>
      <c r="I171" s="63" t="str">
        <f t="shared" ca="1" si="49"/>
        <v/>
      </c>
      <c r="J171" s="63" t="str">
        <f t="shared" ca="1" si="50"/>
        <v/>
      </c>
      <c r="K171" s="63" t="str">
        <f t="shared" ca="1" si="51"/>
        <v/>
      </c>
      <c r="L171" s="63" t="str">
        <f t="shared" ca="1" si="60"/>
        <v/>
      </c>
      <c r="M171" s="63" t="str">
        <f t="shared" ca="1" si="61"/>
        <v/>
      </c>
      <c r="N171" s="63" t="str">
        <f t="shared" ca="1" si="62"/>
        <v/>
      </c>
      <c r="O171" s="64" t="str">
        <f t="shared" ca="1" si="63"/>
        <v/>
      </c>
      <c r="P171" s="63" t="str">
        <f t="shared" ca="1" si="64"/>
        <v/>
      </c>
      <c r="Q171" s="64" t="str">
        <f t="shared" ca="1" si="52"/>
        <v/>
      </c>
      <c r="R171" s="63" t="str">
        <f t="shared" ca="1" si="65"/>
        <v/>
      </c>
      <c r="T171" t="str">
        <f t="shared" ca="1" si="53"/>
        <v/>
      </c>
      <c r="U171" t="str">
        <f t="shared" ca="1" si="54"/>
        <v/>
      </c>
      <c r="V171" t="str">
        <f t="shared" ca="1" si="55"/>
        <v/>
      </c>
      <c r="W171" t="e">
        <f t="shared" ca="1" si="66"/>
        <v>#VALUE!</v>
      </c>
    </row>
    <row r="172" spans="2:23" x14ac:dyDescent="0.25">
      <c r="B172" s="1">
        <f t="shared" si="56"/>
        <v>19</v>
      </c>
      <c r="C172" s="1">
        <f t="shared" si="67"/>
        <v>9</v>
      </c>
      <c r="D172" s="63" t="str">
        <f t="shared" ca="1" si="47"/>
        <v/>
      </c>
      <c r="E172" s="64" t="str">
        <f t="shared" ca="1" si="57"/>
        <v/>
      </c>
      <c r="F172" s="63" t="str">
        <f t="shared" ca="1" si="48"/>
        <v/>
      </c>
      <c r="G172" s="63" t="str">
        <f t="shared" ca="1" si="58"/>
        <v/>
      </c>
      <c r="H172" s="63" t="str">
        <f t="shared" ca="1" si="59"/>
        <v/>
      </c>
      <c r="I172" s="63" t="str">
        <f t="shared" ca="1" si="49"/>
        <v/>
      </c>
      <c r="J172" s="63" t="str">
        <f t="shared" ca="1" si="50"/>
        <v/>
      </c>
      <c r="K172" s="63" t="str">
        <f t="shared" ca="1" si="51"/>
        <v/>
      </c>
      <c r="L172" s="63" t="str">
        <f t="shared" ca="1" si="60"/>
        <v/>
      </c>
      <c r="M172" s="63" t="str">
        <f t="shared" ca="1" si="61"/>
        <v/>
      </c>
      <c r="N172" s="63" t="str">
        <f t="shared" ca="1" si="62"/>
        <v/>
      </c>
      <c r="O172" s="64" t="str">
        <f t="shared" ca="1" si="63"/>
        <v/>
      </c>
      <c r="P172" s="63" t="str">
        <f t="shared" ca="1" si="64"/>
        <v/>
      </c>
      <c r="Q172" s="64" t="str">
        <f t="shared" ca="1" si="52"/>
        <v/>
      </c>
      <c r="R172" s="63" t="str">
        <f t="shared" ca="1" si="65"/>
        <v/>
      </c>
      <c r="T172" t="str">
        <f t="shared" ca="1" si="53"/>
        <v/>
      </c>
      <c r="U172" t="str">
        <f t="shared" ca="1" si="54"/>
        <v/>
      </c>
      <c r="V172" t="str">
        <f t="shared" ca="1" si="55"/>
        <v/>
      </c>
      <c r="W172" t="e">
        <f t="shared" ca="1" si="66"/>
        <v>#VALUE!</v>
      </c>
    </row>
    <row r="173" spans="2:23" x14ac:dyDescent="0.25">
      <c r="B173" s="1">
        <f t="shared" si="56"/>
        <v>20</v>
      </c>
      <c r="C173" s="1">
        <f t="shared" si="67"/>
        <v>1</v>
      </c>
      <c r="D173" s="63" t="str">
        <f t="shared" ca="1" si="47"/>
        <v/>
      </c>
      <c r="E173" s="64" t="str">
        <f t="shared" ca="1" si="57"/>
        <v/>
      </c>
      <c r="F173" s="63" t="str">
        <f t="shared" ca="1" si="48"/>
        <v/>
      </c>
      <c r="G173" s="63" t="str">
        <f t="shared" ca="1" si="58"/>
        <v/>
      </c>
      <c r="H173" s="63" t="str">
        <f t="shared" ca="1" si="59"/>
        <v/>
      </c>
      <c r="I173" s="63" t="str">
        <f t="shared" ca="1" si="49"/>
        <v/>
      </c>
      <c r="J173" s="63" t="str">
        <f t="shared" ca="1" si="50"/>
        <v/>
      </c>
      <c r="K173" s="63" t="str">
        <f t="shared" ca="1" si="51"/>
        <v/>
      </c>
      <c r="L173" s="63" t="str">
        <f t="shared" ca="1" si="60"/>
        <v/>
      </c>
      <c r="M173" s="63" t="str">
        <f t="shared" ca="1" si="61"/>
        <v/>
      </c>
      <c r="N173" s="63" t="str">
        <f t="shared" ca="1" si="62"/>
        <v/>
      </c>
      <c r="O173" s="64" t="str">
        <f t="shared" ca="1" si="63"/>
        <v/>
      </c>
      <c r="P173" s="63" t="str">
        <f t="shared" ca="1" si="64"/>
        <v/>
      </c>
      <c r="Q173" s="64" t="str">
        <f t="shared" ca="1" si="52"/>
        <v/>
      </c>
      <c r="R173" s="63" t="str">
        <f t="shared" ca="1" si="65"/>
        <v/>
      </c>
      <c r="T173" t="str">
        <f t="shared" ca="1" si="53"/>
        <v/>
      </c>
      <c r="U173" t="str">
        <f t="shared" ca="1" si="54"/>
        <v/>
      </c>
      <c r="V173" t="str">
        <f t="shared" ca="1" si="55"/>
        <v/>
      </c>
      <c r="W173" t="e">
        <f t="shared" ca="1" si="66"/>
        <v>#VALUE!</v>
      </c>
    </row>
    <row r="174" spans="2:23" x14ac:dyDescent="0.25">
      <c r="B174" s="1">
        <f t="shared" si="56"/>
        <v>20</v>
      </c>
      <c r="C174" s="1">
        <f t="shared" si="67"/>
        <v>2</v>
      </c>
      <c r="D174" s="63" t="str">
        <f t="shared" ca="1" si="47"/>
        <v/>
      </c>
      <c r="E174" s="64" t="str">
        <f t="shared" ca="1" si="57"/>
        <v/>
      </c>
      <c r="F174" s="63" t="str">
        <f t="shared" ca="1" si="48"/>
        <v/>
      </c>
      <c r="G174" s="63" t="str">
        <f t="shared" ca="1" si="58"/>
        <v/>
      </c>
      <c r="H174" s="63" t="str">
        <f t="shared" ca="1" si="59"/>
        <v/>
      </c>
      <c r="I174" s="63" t="str">
        <f t="shared" ca="1" si="49"/>
        <v/>
      </c>
      <c r="J174" s="63" t="str">
        <f t="shared" ca="1" si="50"/>
        <v/>
      </c>
      <c r="K174" s="63" t="str">
        <f t="shared" ca="1" si="51"/>
        <v/>
      </c>
      <c r="L174" s="63" t="str">
        <f t="shared" ca="1" si="60"/>
        <v/>
      </c>
      <c r="M174" s="63" t="str">
        <f t="shared" ca="1" si="61"/>
        <v/>
      </c>
      <c r="N174" s="63" t="str">
        <f t="shared" ca="1" si="62"/>
        <v/>
      </c>
      <c r="O174" s="64" t="str">
        <f t="shared" ca="1" si="63"/>
        <v/>
      </c>
      <c r="P174" s="63" t="str">
        <f t="shared" ca="1" si="64"/>
        <v/>
      </c>
      <c r="Q174" s="64" t="str">
        <f t="shared" ca="1" si="52"/>
        <v/>
      </c>
      <c r="R174" s="63" t="str">
        <f t="shared" ca="1" si="65"/>
        <v/>
      </c>
      <c r="T174" t="str">
        <f t="shared" ca="1" si="53"/>
        <v/>
      </c>
      <c r="U174" t="str">
        <f t="shared" ca="1" si="54"/>
        <v/>
      </c>
      <c r="V174" t="str">
        <f t="shared" ca="1" si="55"/>
        <v/>
      </c>
      <c r="W174" t="e">
        <f t="shared" ca="1" si="66"/>
        <v>#VALUE!</v>
      </c>
    </row>
    <row r="175" spans="2:23" x14ac:dyDescent="0.25">
      <c r="B175" s="1">
        <f t="shared" si="56"/>
        <v>20</v>
      </c>
      <c r="C175" s="1">
        <f t="shared" si="67"/>
        <v>3</v>
      </c>
      <c r="D175" s="63" t="str">
        <f t="shared" ca="1" si="47"/>
        <v/>
      </c>
      <c r="E175" s="64" t="str">
        <f t="shared" ca="1" si="57"/>
        <v/>
      </c>
      <c r="F175" s="63" t="str">
        <f t="shared" ca="1" si="48"/>
        <v/>
      </c>
      <c r="G175" s="63" t="str">
        <f t="shared" ca="1" si="58"/>
        <v/>
      </c>
      <c r="H175" s="63" t="str">
        <f t="shared" ca="1" si="59"/>
        <v/>
      </c>
      <c r="I175" s="63" t="str">
        <f t="shared" ca="1" si="49"/>
        <v/>
      </c>
      <c r="J175" s="63" t="str">
        <f t="shared" ca="1" si="50"/>
        <v/>
      </c>
      <c r="K175" s="63" t="str">
        <f t="shared" ca="1" si="51"/>
        <v/>
      </c>
      <c r="L175" s="63" t="str">
        <f t="shared" ca="1" si="60"/>
        <v/>
      </c>
      <c r="M175" s="63" t="str">
        <f t="shared" ca="1" si="61"/>
        <v/>
      </c>
      <c r="N175" s="63" t="str">
        <f t="shared" ca="1" si="62"/>
        <v/>
      </c>
      <c r="O175" s="64" t="str">
        <f t="shared" ca="1" si="63"/>
        <v/>
      </c>
      <c r="P175" s="63" t="str">
        <f t="shared" ca="1" si="64"/>
        <v/>
      </c>
      <c r="Q175" s="64" t="str">
        <f t="shared" ca="1" si="52"/>
        <v/>
      </c>
      <c r="R175" s="63" t="str">
        <f t="shared" ca="1" si="65"/>
        <v/>
      </c>
      <c r="T175" t="str">
        <f t="shared" ca="1" si="53"/>
        <v/>
      </c>
      <c r="U175" t="str">
        <f t="shared" ca="1" si="54"/>
        <v/>
      </c>
      <c r="V175" t="str">
        <f t="shared" ca="1" si="55"/>
        <v/>
      </c>
      <c r="W175" t="e">
        <f t="shared" ca="1" si="66"/>
        <v>#VALUE!</v>
      </c>
    </row>
    <row r="176" spans="2:23" x14ac:dyDescent="0.25">
      <c r="B176" s="1">
        <f t="shared" si="56"/>
        <v>20</v>
      </c>
      <c r="C176" s="1">
        <f t="shared" si="67"/>
        <v>4</v>
      </c>
      <c r="D176" s="63" t="str">
        <f t="shared" ca="1" si="47"/>
        <v/>
      </c>
      <c r="E176" s="64" t="str">
        <f t="shared" ca="1" si="57"/>
        <v/>
      </c>
      <c r="F176" s="63" t="str">
        <f t="shared" ca="1" si="48"/>
        <v/>
      </c>
      <c r="G176" s="63" t="str">
        <f t="shared" ca="1" si="58"/>
        <v/>
      </c>
      <c r="H176" s="63" t="str">
        <f t="shared" ca="1" si="59"/>
        <v/>
      </c>
      <c r="I176" s="63" t="str">
        <f t="shared" ca="1" si="49"/>
        <v/>
      </c>
      <c r="J176" s="63" t="str">
        <f t="shared" ca="1" si="50"/>
        <v/>
      </c>
      <c r="K176" s="63" t="str">
        <f t="shared" ca="1" si="51"/>
        <v/>
      </c>
      <c r="L176" s="63" t="str">
        <f t="shared" ca="1" si="60"/>
        <v/>
      </c>
      <c r="M176" s="63" t="str">
        <f t="shared" ca="1" si="61"/>
        <v/>
      </c>
      <c r="N176" s="63" t="str">
        <f t="shared" ca="1" si="62"/>
        <v/>
      </c>
      <c r="O176" s="64" t="str">
        <f t="shared" ca="1" si="63"/>
        <v/>
      </c>
      <c r="P176" s="63" t="str">
        <f t="shared" ca="1" si="64"/>
        <v/>
      </c>
      <c r="Q176" s="64" t="str">
        <f t="shared" ca="1" si="52"/>
        <v/>
      </c>
      <c r="R176" s="63" t="str">
        <f t="shared" ca="1" si="65"/>
        <v/>
      </c>
      <c r="T176" t="str">
        <f t="shared" ca="1" si="53"/>
        <v/>
      </c>
      <c r="U176" t="str">
        <f t="shared" ca="1" si="54"/>
        <v/>
      </c>
      <c r="V176" t="str">
        <f t="shared" ca="1" si="55"/>
        <v/>
      </c>
      <c r="W176" t="e">
        <f t="shared" ca="1" si="66"/>
        <v>#VALUE!</v>
      </c>
    </row>
    <row r="177" spans="2:23" x14ac:dyDescent="0.25">
      <c r="B177" s="1">
        <f t="shared" si="56"/>
        <v>20</v>
      </c>
      <c r="C177" s="1">
        <f t="shared" si="67"/>
        <v>5</v>
      </c>
      <c r="D177" s="63" t="str">
        <f t="shared" ca="1" si="47"/>
        <v/>
      </c>
      <c r="E177" s="64" t="str">
        <f t="shared" ca="1" si="57"/>
        <v/>
      </c>
      <c r="F177" s="63" t="str">
        <f t="shared" ca="1" si="48"/>
        <v/>
      </c>
      <c r="G177" s="63" t="str">
        <f t="shared" ca="1" si="58"/>
        <v/>
      </c>
      <c r="H177" s="63" t="str">
        <f t="shared" ca="1" si="59"/>
        <v/>
      </c>
      <c r="I177" s="63" t="str">
        <f t="shared" ca="1" si="49"/>
        <v/>
      </c>
      <c r="J177" s="63" t="str">
        <f t="shared" ca="1" si="50"/>
        <v/>
      </c>
      <c r="K177" s="63" t="str">
        <f t="shared" ca="1" si="51"/>
        <v/>
      </c>
      <c r="L177" s="63" t="str">
        <f t="shared" ca="1" si="60"/>
        <v/>
      </c>
      <c r="M177" s="63" t="str">
        <f t="shared" ca="1" si="61"/>
        <v/>
      </c>
      <c r="N177" s="63" t="str">
        <f t="shared" ca="1" si="62"/>
        <v/>
      </c>
      <c r="O177" s="64" t="str">
        <f t="shared" ca="1" si="63"/>
        <v/>
      </c>
      <c r="P177" s="63" t="str">
        <f t="shared" ca="1" si="64"/>
        <v/>
      </c>
      <c r="Q177" s="64" t="str">
        <f t="shared" ca="1" si="52"/>
        <v/>
      </c>
      <c r="R177" s="63" t="str">
        <f t="shared" ca="1" si="65"/>
        <v/>
      </c>
      <c r="T177" t="str">
        <f t="shared" ca="1" si="53"/>
        <v/>
      </c>
      <c r="U177" t="str">
        <f t="shared" ca="1" si="54"/>
        <v/>
      </c>
      <c r="V177" t="str">
        <f t="shared" ca="1" si="55"/>
        <v/>
      </c>
      <c r="W177" t="e">
        <f t="shared" ca="1" si="66"/>
        <v>#VALUE!</v>
      </c>
    </row>
    <row r="178" spans="2:23" x14ac:dyDescent="0.25">
      <c r="B178" s="1">
        <f t="shared" si="56"/>
        <v>20</v>
      </c>
      <c r="C178" s="1">
        <f t="shared" si="67"/>
        <v>6</v>
      </c>
      <c r="D178" s="63" t="str">
        <f t="shared" ca="1" si="47"/>
        <v/>
      </c>
      <c r="E178" s="64" t="str">
        <f t="shared" ca="1" si="57"/>
        <v/>
      </c>
      <c r="F178" s="63" t="str">
        <f t="shared" ca="1" si="48"/>
        <v/>
      </c>
      <c r="G178" s="63" t="str">
        <f t="shared" ca="1" si="58"/>
        <v/>
      </c>
      <c r="H178" s="63" t="str">
        <f t="shared" ca="1" si="59"/>
        <v/>
      </c>
      <c r="I178" s="63" t="str">
        <f t="shared" ca="1" si="49"/>
        <v/>
      </c>
      <c r="J178" s="63" t="str">
        <f t="shared" ca="1" si="50"/>
        <v/>
      </c>
      <c r="K178" s="63" t="str">
        <f t="shared" ca="1" si="51"/>
        <v/>
      </c>
      <c r="L178" s="63" t="str">
        <f t="shared" ca="1" si="60"/>
        <v/>
      </c>
      <c r="M178" s="63" t="str">
        <f t="shared" ca="1" si="61"/>
        <v/>
      </c>
      <c r="N178" s="63" t="str">
        <f t="shared" ca="1" si="62"/>
        <v/>
      </c>
      <c r="O178" s="64" t="str">
        <f t="shared" ca="1" si="63"/>
        <v/>
      </c>
      <c r="P178" s="63" t="str">
        <f t="shared" ca="1" si="64"/>
        <v/>
      </c>
      <c r="Q178" s="64" t="str">
        <f t="shared" ca="1" si="52"/>
        <v/>
      </c>
      <c r="R178" s="63" t="str">
        <f t="shared" ca="1" si="65"/>
        <v/>
      </c>
      <c r="T178" t="str">
        <f t="shared" ca="1" si="53"/>
        <v/>
      </c>
      <c r="U178" t="str">
        <f t="shared" ca="1" si="54"/>
        <v/>
      </c>
      <c r="V178" t="str">
        <f t="shared" ca="1" si="55"/>
        <v/>
      </c>
      <c r="W178" t="e">
        <f t="shared" ca="1" si="66"/>
        <v>#VALUE!</v>
      </c>
    </row>
    <row r="179" spans="2:23" x14ac:dyDescent="0.25">
      <c r="B179" s="1">
        <f t="shared" si="56"/>
        <v>20</v>
      </c>
      <c r="C179" s="1">
        <f t="shared" si="67"/>
        <v>7</v>
      </c>
      <c r="D179" s="63" t="str">
        <f t="shared" ca="1" si="47"/>
        <v/>
      </c>
      <c r="E179" s="64" t="str">
        <f t="shared" ca="1" si="57"/>
        <v/>
      </c>
      <c r="F179" s="63" t="str">
        <f t="shared" ca="1" si="48"/>
        <v/>
      </c>
      <c r="G179" s="63" t="str">
        <f t="shared" ca="1" si="58"/>
        <v/>
      </c>
      <c r="H179" s="63" t="str">
        <f t="shared" ca="1" si="59"/>
        <v/>
      </c>
      <c r="I179" s="63" t="str">
        <f t="shared" ca="1" si="49"/>
        <v/>
      </c>
      <c r="J179" s="63" t="str">
        <f t="shared" ca="1" si="50"/>
        <v/>
      </c>
      <c r="K179" s="63" t="str">
        <f t="shared" ca="1" si="51"/>
        <v/>
      </c>
      <c r="L179" s="63" t="str">
        <f t="shared" ca="1" si="60"/>
        <v/>
      </c>
      <c r="M179" s="63" t="str">
        <f t="shared" ca="1" si="61"/>
        <v/>
      </c>
      <c r="N179" s="63" t="str">
        <f t="shared" ca="1" si="62"/>
        <v/>
      </c>
      <c r="O179" s="64" t="str">
        <f t="shared" ca="1" si="63"/>
        <v/>
      </c>
      <c r="P179" s="63" t="str">
        <f t="shared" ca="1" si="64"/>
        <v/>
      </c>
      <c r="Q179" s="64" t="str">
        <f t="shared" ca="1" si="52"/>
        <v/>
      </c>
      <c r="R179" s="63" t="str">
        <f t="shared" ca="1" si="65"/>
        <v/>
      </c>
      <c r="T179" t="str">
        <f t="shared" ca="1" si="53"/>
        <v/>
      </c>
      <c r="U179" t="str">
        <f t="shared" ca="1" si="54"/>
        <v/>
      </c>
      <c r="V179" t="str">
        <f t="shared" ca="1" si="55"/>
        <v/>
      </c>
      <c r="W179" t="e">
        <f t="shared" ca="1" si="66"/>
        <v>#VALUE!</v>
      </c>
    </row>
    <row r="180" spans="2:23" x14ac:dyDescent="0.25">
      <c r="B180" s="1">
        <f t="shared" si="56"/>
        <v>20</v>
      </c>
      <c r="C180" s="1">
        <f t="shared" si="67"/>
        <v>8</v>
      </c>
      <c r="D180" s="63" t="str">
        <f t="shared" ca="1" si="47"/>
        <v/>
      </c>
      <c r="E180" s="64" t="str">
        <f t="shared" ca="1" si="57"/>
        <v/>
      </c>
      <c r="F180" s="63" t="str">
        <f t="shared" ca="1" si="48"/>
        <v/>
      </c>
      <c r="G180" s="63" t="str">
        <f t="shared" ca="1" si="58"/>
        <v/>
      </c>
      <c r="H180" s="63" t="str">
        <f t="shared" ca="1" si="59"/>
        <v/>
      </c>
      <c r="I180" s="63" t="str">
        <f t="shared" ca="1" si="49"/>
        <v/>
      </c>
      <c r="J180" s="63" t="str">
        <f t="shared" ca="1" si="50"/>
        <v/>
      </c>
      <c r="K180" s="63" t="str">
        <f t="shared" ca="1" si="51"/>
        <v/>
      </c>
      <c r="L180" s="63" t="str">
        <f t="shared" ca="1" si="60"/>
        <v/>
      </c>
      <c r="M180" s="63" t="str">
        <f t="shared" ca="1" si="61"/>
        <v/>
      </c>
      <c r="N180" s="63" t="str">
        <f t="shared" ca="1" si="62"/>
        <v/>
      </c>
      <c r="O180" s="64" t="str">
        <f t="shared" ca="1" si="63"/>
        <v/>
      </c>
      <c r="P180" s="63" t="str">
        <f t="shared" ca="1" si="64"/>
        <v/>
      </c>
      <c r="Q180" s="64" t="str">
        <f t="shared" ca="1" si="52"/>
        <v/>
      </c>
      <c r="R180" s="63" t="str">
        <f t="shared" ca="1" si="65"/>
        <v/>
      </c>
      <c r="T180" t="str">
        <f t="shared" ca="1" si="53"/>
        <v/>
      </c>
      <c r="U180" t="str">
        <f t="shared" ca="1" si="54"/>
        <v/>
      </c>
      <c r="V180" t="str">
        <f t="shared" ca="1" si="55"/>
        <v/>
      </c>
      <c r="W180" t="e">
        <f t="shared" ca="1" si="66"/>
        <v>#VALUE!</v>
      </c>
    </row>
    <row r="181" spans="2:23" x14ac:dyDescent="0.25">
      <c r="B181" s="1">
        <f t="shared" si="56"/>
        <v>20</v>
      </c>
      <c r="C181" s="1">
        <f t="shared" si="67"/>
        <v>9</v>
      </c>
      <c r="D181" s="63" t="str">
        <f t="shared" ca="1" si="47"/>
        <v/>
      </c>
      <c r="E181" s="64" t="str">
        <f t="shared" ca="1" si="57"/>
        <v/>
      </c>
      <c r="F181" s="63" t="str">
        <f t="shared" ca="1" si="48"/>
        <v/>
      </c>
      <c r="G181" s="63" t="str">
        <f t="shared" ca="1" si="58"/>
        <v/>
      </c>
      <c r="H181" s="63" t="str">
        <f t="shared" ca="1" si="59"/>
        <v/>
      </c>
      <c r="I181" s="63" t="str">
        <f t="shared" ca="1" si="49"/>
        <v/>
      </c>
      <c r="J181" s="63" t="str">
        <f t="shared" ca="1" si="50"/>
        <v/>
      </c>
      <c r="K181" s="63" t="str">
        <f t="shared" ca="1" si="51"/>
        <v/>
      </c>
      <c r="L181" s="63" t="str">
        <f t="shared" ca="1" si="60"/>
        <v/>
      </c>
      <c r="M181" s="63" t="str">
        <f t="shared" ca="1" si="61"/>
        <v/>
      </c>
      <c r="N181" s="63" t="str">
        <f t="shared" ca="1" si="62"/>
        <v/>
      </c>
      <c r="O181" s="64" t="str">
        <f t="shared" ca="1" si="63"/>
        <v/>
      </c>
      <c r="P181" s="63" t="str">
        <f t="shared" ca="1" si="64"/>
        <v/>
      </c>
      <c r="Q181" s="64" t="str">
        <f t="shared" ca="1" si="52"/>
        <v/>
      </c>
      <c r="R181" s="63" t="str">
        <f t="shared" ca="1" si="65"/>
        <v/>
      </c>
      <c r="T181" t="str">
        <f t="shared" ca="1" si="53"/>
        <v/>
      </c>
      <c r="U181" t="str">
        <f t="shared" ca="1" si="54"/>
        <v/>
      </c>
      <c r="V181" t="str">
        <f t="shared" ca="1" si="55"/>
        <v/>
      </c>
      <c r="W181" t="e">
        <f t="shared" ca="1" si="66"/>
        <v>#VALUE!</v>
      </c>
    </row>
    <row r="182" spans="2:23" x14ac:dyDescent="0.25">
      <c r="B182" s="1">
        <f t="shared" si="56"/>
        <v>21</v>
      </c>
      <c r="C182" s="1">
        <f t="shared" si="67"/>
        <v>1</v>
      </c>
      <c r="D182" s="63" t="str">
        <f t="shared" ca="1" si="47"/>
        <v/>
      </c>
      <c r="E182" s="64" t="str">
        <f t="shared" ca="1" si="57"/>
        <v/>
      </c>
      <c r="F182" s="63" t="str">
        <f t="shared" ca="1" si="48"/>
        <v/>
      </c>
      <c r="G182" s="63" t="str">
        <f t="shared" ca="1" si="58"/>
        <v/>
      </c>
      <c r="H182" s="63" t="str">
        <f t="shared" ca="1" si="59"/>
        <v/>
      </c>
      <c r="I182" s="63" t="str">
        <f t="shared" ca="1" si="49"/>
        <v/>
      </c>
      <c r="J182" s="63" t="str">
        <f t="shared" ca="1" si="50"/>
        <v/>
      </c>
      <c r="K182" s="63" t="str">
        <f t="shared" ca="1" si="51"/>
        <v/>
      </c>
      <c r="L182" s="63" t="str">
        <f t="shared" ca="1" si="60"/>
        <v/>
      </c>
      <c r="M182" s="63" t="str">
        <f t="shared" ca="1" si="61"/>
        <v/>
      </c>
      <c r="N182" s="63" t="str">
        <f t="shared" ca="1" si="62"/>
        <v/>
      </c>
      <c r="O182" s="64" t="str">
        <f t="shared" ca="1" si="63"/>
        <v/>
      </c>
      <c r="P182" s="63" t="str">
        <f t="shared" ca="1" si="64"/>
        <v/>
      </c>
      <c r="Q182" s="64" t="str">
        <f t="shared" ca="1" si="52"/>
        <v/>
      </c>
      <c r="R182" s="63" t="str">
        <f t="shared" ca="1" si="65"/>
        <v/>
      </c>
      <c r="T182" t="str">
        <f t="shared" ca="1" si="53"/>
        <v/>
      </c>
      <c r="U182" t="str">
        <f t="shared" ca="1" si="54"/>
        <v/>
      </c>
      <c r="V182" t="str">
        <f t="shared" ca="1" si="55"/>
        <v/>
      </c>
      <c r="W182" t="e">
        <f t="shared" ca="1" si="66"/>
        <v>#VALUE!</v>
      </c>
    </row>
    <row r="183" spans="2:23" x14ac:dyDescent="0.25">
      <c r="B183" s="1">
        <f t="shared" si="56"/>
        <v>21</v>
      </c>
      <c r="C183" s="1">
        <f t="shared" si="67"/>
        <v>2</v>
      </c>
      <c r="D183" s="63" t="str">
        <f t="shared" ca="1" si="47"/>
        <v/>
      </c>
      <c r="E183" s="64" t="str">
        <f t="shared" ca="1" si="57"/>
        <v/>
      </c>
      <c r="F183" s="63" t="str">
        <f t="shared" ca="1" si="48"/>
        <v/>
      </c>
      <c r="G183" s="63" t="str">
        <f t="shared" ca="1" si="58"/>
        <v/>
      </c>
      <c r="H183" s="63" t="str">
        <f t="shared" ca="1" si="59"/>
        <v/>
      </c>
      <c r="I183" s="63" t="str">
        <f t="shared" ca="1" si="49"/>
        <v/>
      </c>
      <c r="J183" s="63" t="str">
        <f t="shared" ca="1" si="50"/>
        <v/>
      </c>
      <c r="K183" s="63" t="str">
        <f t="shared" ca="1" si="51"/>
        <v/>
      </c>
      <c r="L183" s="63" t="str">
        <f t="shared" ca="1" si="60"/>
        <v/>
      </c>
      <c r="M183" s="63" t="str">
        <f t="shared" ca="1" si="61"/>
        <v/>
      </c>
      <c r="N183" s="63" t="str">
        <f t="shared" ca="1" si="62"/>
        <v/>
      </c>
      <c r="O183" s="64" t="str">
        <f t="shared" ca="1" si="63"/>
        <v/>
      </c>
      <c r="P183" s="63" t="str">
        <f t="shared" ca="1" si="64"/>
        <v/>
      </c>
      <c r="Q183" s="64" t="str">
        <f t="shared" ca="1" si="52"/>
        <v/>
      </c>
      <c r="R183" s="63" t="str">
        <f t="shared" ca="1" si="65"/>
        <v/>
      </c>
      <c r="T183" t="str">
        <f t="shared" ca="1" si="53"/>
        <v/>
      </c>
      <c r="U183" t="str">
        <f t="shared" ca="1" si="54"/>
        <v/>
      </c>
      <c r="V183" t="str">
        <f t="shared" ca="1" si="55"/>
        <v/>
      </c>
      <c r="W183" t="e">
        <f t="shared" ca="1" si="66"/>
        <v>#VALUE!</v>
      </c>
    </row>
    <row r="184" spans="2:23" x14ac:dyDescent="0.25">
      <c r="B184" s="1">
        <f t="shared" si="56"/>
        <v>21</v>
      </c>
      <c r="C184" s="1">
        <f t="shared" si="67"/>
        <v>3</v>
      </c>
      <c r="D184" s="63" t="str">
        <f t="shared" ca="1" si="47"/>
        <v/>
      </c>
      <c r="E184" s="64" t="str">
        <f t="shared" ca="1" si="57"/>
        <v/>
      </c>
      <c r="F184" s="63" t="str">
        <f t="shared" ca="1" si="48"/>
        <v/>
      </c>
      <c r="G184" s="63" t="str">
        <f t="shared" ca="1" si="58"/>
        <v/>
      </c>
      <c r="H184" s="63" t="str">
        <f t="shared" ca="1" si="59"/>
        <v/>
      </c>
      <c r="I184" s="63" t="str">
        <f t="shared" ca="1" si="49"/>
        <v/>
      </c>
      <c r="J184" s="63" t="str">
        <f t="shared" ca="1" si="50"/>
        <v/>
      </c>
      <c r="K184" s="63" t="str">
        <f t="shared" ca="1" si="51"/>
        <v/>
      </c>
      <c r="L184" s="63" t="str">
        <f t="shared" ca="1" si="60"/>
        <v/>
      </c>
      <c r="M184" s="63" t="str">
        <f t="shared" ca="1" si="61"/>
        <v/>
      </c>
      <c r="N184" s="63" t="str">
        <f t="shared" ca="1" si="62"/>
        <v/>
      </c>
      <c r="O184" s="64" t="str">
        <f t="shared" ca="1" si="63"/>
        <v/>
      </c>
      <c r="P184" s="63" t="str">
        <f t="shared" ca="1" si="64"/>
        <v/>
      </c>
      <c r="Q184" s="64" t="str">
        <f t="shared" ca="1" si="52"/>
        <v/>
      </c>
      <c r="R184" s="63" t="str">
        <f t="shared" ca="1" si="65"/>
        <v/>
      </c>
      <c r="T184" t="str">
        <f t="shared" ca="1" si="53"/>
        <v/>
      </c>
      <c r="U184" t="str">
        <f t="shared" ca="1" si="54"/>
        <v/>
      </c>
      <c r="V184" t="str">
        <f t="shared" ca="1" si="55"/>
        <v/>
      </c>
      <c r="W184" t="e">
        <f t="shared" ca="1" si="66"/>
        <v>#VALUE!</v>
      </c>
    </row>
    <row r="185" spans="2:23" x14ac:dyDescent="0.25">
      <c r="B185" s="1">
        <f t="shared" si="56"/>
        <v>21</v>
      </c>
      <c r="C185" s="1">
        <f t="shared" si="67"/>
        <v>4</v>
      </c>
      <c r="D185" s="63" t="str">
        <f t="shared" ca="1" si="47"/>
        <v/>
      </c>
      <c r="E185" s="64" t="str">
        <f t="shared" ca="1" si="57"/>
        <v/>
      </c>
      <c r="F185" s="63" t="str">
        <f t="shared" ca="1" si="48"/>
        <v/>
      </c>
      <c r="G185" s="63" t="str">
        <f t="shared" ca="1" si="58"/>
        <v/>
      </c>
      <c r="H185" s="63" t="str">
        <f t="shared" ca="1" si="59"/>
        <v/>
      </c>
      <c r="I185" s="63" t="str">
        <f t="shared" ca="1" si="49"/>
        <v/>
      </c>
      <c r="J185" s="63" t="str">
        <f t="shared" ca="1" si="50"/>
        <v/>
      </c>
      <c r="K185" s="63" t="str">
        <f t="shared" ca="1" si="51"/>
        <v/>
      </c>
      <c r="L185" s="63" t="str">
        <f t="shared" ca="1" si="60"/>
        <v/>
      </c>
      <c r="M185" s="63" t="str">
        <f t="shared" ca="1" si="61"/>
        <v/>
      </c>
      <c r="N185" s="63" t="str">
        <f t="shared" ca="1" si="62"/>
        <v/>
      </c>
      <c r="O185" s="64" t="str">
        <f t="shared" ca="1" si="63"/>
        <v/>
      </c>
      <c r="P185" s="63" t="str">
        <f t="shared" ca="1" si="64"/>
        <v/>
      </c>
      <c r="Q185" s="64" t="str">
        <f t="shared" ca="1" si="52"/>
        <v/>
      </c>
      <c r="R185" s="63" t="str">
        <f t="shared" ca="1" si="65"/>
        <v/>
      </c>
      <c r="T185" t="str">
        <f t="shared" ca="1" si="53"/>
        <v/>
      </c>
      <c r="U185" t="str">
        <f t="shared" ca="1" si="54"/>
        <v/>
      </c>
      <c r="V185" t="str">
        <f t="shared" ca="1" si="55"/>
        <v/>
      </c>
      <c r="W185" t="e">
        <f t="shared" ca="1" si="66"/>
        <v>#VALUE!</v>
      </c>
    </row>
    <row r="186" spans="2:23" x14ac:dyDescent="0.25">
      <c r="B186" s="1">
        <f t="shared" si="56"/>
        <v>21</v>
      </c>
      <c r="C186" s="1">
        <f t="shared" si="67"/>
        <v>5</v>
      </c>
      <c r="D186" s="63" t="str">
        <f t="shared" ca="1" si="47"/>
        <v/>
      </c>
      <c r="E186" s="64" t="str">
        <f t="shared" ca="1" si="57"/>
        <v/>
      </c>
      <c r="F186" s="63" t="str">
        <f t="shared" ca="1" si="48"/>
        <v/>
      </c>
      <c r="G186" s="63" t="str">
        <f t="shared" ca="1" si="58"/>
        <v/>
      </c>
      <c r="H186" s="63" t="str">
        <f t="shared" ca="1" si="59"/>
        <v/>
      </c>
      <c r="I186" s="63" t="str">
        <f t="shared" ca="1" si="49"/>
        <v/>
      </c>
      <c r="J186" s="63" t="str">
        <f t="shared" ca="1" si="50"/>
        <v/>
      </c>
      <c r="K186" s="63" t="str">
        <f t="shared" ca="1" si="51"/>
        <v/>
      </c>
      <c r="L186" s="63" t="str">
        <f t="shared" ca="1" si="60"/>
        <v/>
      </c>
      <c r="M186" s="63" t="str">
        <f t="shared" ca="1" si="61"/>
        <v/>
      </c>
      <c r="N186" s="63" t="str">
        <f t="shared" ca="1" si="62"/>
        <v/>
      </c>
      <c r="O186" s="64" t="str">
        <f t="shared" ca="1" si="63"/>
        <v/>
      </c>
      <c r="P186" s="63" t="str">
        <f t="shared" ca="1" si="64"/>
        <v/>
      </c>
      <c r="Q186" s="64" t="str">
        <f t="shared" ca="1" si="52"/>
        <v/>
      </c>
      <c r="R186" s="63" t="str">
        <f t="shared" ca="1" si="65"/>
        <v/>
      </c>
      <c r="T186" t="str">
        <f t="shared" ca="1" si="53"/>
        <v/>
      </c>
      <c r="U186" t="str">
        <f t="shared" ca="1" si="54"/>
        <v/>
      </c>
      <c r="V186" t="str">
        <f t="shared" ca="1" si="55"/>
        <v/>
      </c>
      <c r="W186" t="e">
        <f t="shared" ca="1" si="66"/>
        <v>#VALUE!</v>
      </c>
    </row>
    <row r="187" spans="2:23" x14ac:dyDescent="0.25">
      <c r="B187" s="1">
        <f t="shared" si="56"/>
        <v>21</v>
      </c>
      <c r="C187" s="1">
        <f t="shared" si="67"/>
        <v>6</v>
      </c>
      <c r="D187" s="63" t="str">
        <f t="shared" ca="1" si="47"/>
        <v/>
      </c>
      <c r="E187" s="64" t="str">
        <f t="shared" ca="1" si="57"/>
        <v/>
      </c>
      <c r="F187" s="63" t="str">
        <f t="shared" ca="1" si="48"/>
        <v/>
      </c>
      <c r="G187" s="63" t="str">
        <f t="shared" ca="1" si="58"/>
        <v/>
      </c>
      <c r="H187" s="63" t="str">
        <f t="shared" ca="1" si="59"/>
        <v/>
      </c>
      <c r="I187" s="63" t="str">
        <f t="shared" ca="1" si="49"/>
        <v/>
      </c>
      <c r="J187" s="63" t="str">
        <f t="shared" ca="1" si="50"/>
        <v/>
      </c>
      <c r="K187" s="63" t="str">
        <f t="shared" ca="1" si="51"/>
        <v/>
      </c>
      <c r="L187" s="63" t="str">
        <f t="shared" ca="1" si="60"/>
        <v/>
      </c>
      <c r="M187" s="63" t="str">
        <f t="shared" ca="1" si="61"/>
        <v/>
      </c>
      <c r="N187" s="63" t="str">
        <f t="shared" ca="1" si="62"/>
        <v/>
      </c>
      <c r="O187" s="64" t="str">
        <f t="shared" ca="1" si="63"/>
        <v/>
      </c>
      <c r="P187" s="63" t="str">
        <f t="shared" ca="1" si="64"/>
        <v/>
      </c>
      <c r="Q187" s="64" t="str">
        <f t="shared" ca="1" si="52"/>
        <v/>
      </c>
      <c r="R187" s="63" t="str">
        <f t="shared" ca="1" si="65"/>
        <v/>
      </c>
      <c r="T187" t="str">
        <f t="shared" ca="1" si="53"/>
        <v/>
      </c>
      <c r="U187" t="str">
        <f t="shared" ca="1" si="54"/>
        <v/>
      </c>
      <c r="V187" t="str">
        <f t="shared" ca="1" si="55"/>
        <v/>
      </c>
      <c r="W187" t="e">
        <f t="shared" ca="1" si="66"/>
        <v>#VALUE!</v>
      </c>
    </row>
    <row r="188" spans="2:23" x14ac:dyDescent="0.25">
      <c r="B188" s="1">
        <f t="shared" si="56"/>
        <v>21</v>
      </c>
      <c r="C188" s="1">
        <f t="shared" si="67"/>
        <v>7</v>
      </c>
      <c r="D188" s="63" t="str">
        <f t="shared" ca="1" si="47"/>
        <v/>
      </c>
      <c r="E188" s="64" t="str">
        <f t="shared" ca="1" si="57"/>
        <v/>
      </c>
      <c r="F188" s="63" t="str">
        <f t="shared" ca="1" si="48"/>
        <v/>
      </c>
      <c r="G188" s="63" t="str">
        <f t="shared" ca="1" si="58"/>
        <v/>
      </c>
      <c r="H188" s="63" t="str">
        <f t="shared" ca="1" si="59"/>
        <v/>
      </c>
      <c r="I188" s="63" t="str">
        <f t="shared" ca="1" si="49"/>
        <v/>
      </c>
      <c r="J188" s="63" t="str">
        <f t="shared" ca="1" si="50"/>
        <v/>
      </c>
      <c r="K188" s="63" t="str">
        <f t="shared" ca="1" si="51"/>
        <v/>
      </c>
      <c r="L188" s="63" t="str">
        <f t="shared" ca="1" si="60"/>
        <v/>
      </c>
      <c r="M188" s="63" t="str">
        <f t="shared" ca="1" si="61"/>
        <v/>
      </c>
      <c r="N188" s="63" t="str">
        <f t="shared" ca="1" si="62"/>
        <v/>
      </c>
      <c r="O188" s="64" t="str">
        <f t="shared" ca="1" si="63"/>
        <v/>
      </c>
      <c r="P188" s="63" t="str">
        <f t="shared" ca="1" si="64"/>
        <v/>
      </c>
      <c r="Q188" s="64" t="str">
        <f t="shared" ca="1" si="52"/>
        <v/>
      </c>
      <c r="R188" s="63" t="str">
        <f t="shared" ca="1" si="65"/>
        <v/>
      </c>
      <c r="T188" t="str">
        <f t="shared" ca="1" si="53"/>
        <v/>
      </c>
      <c r="U188" t="str">
        <f t="shared" ca="1" si="54"/>
        <v/>
      </c>
      <c r="V188" t="str">
        <f t="shared" ca="1" si="55"/>
        <v/>
      </c>
      <c r="W188" t="e">
        <f t="shared" ca="1" si="66"/>
        <v>#VALUE!</v>
      </c>
    </row>
    <row r="189" spans="2:23" x14ac:dyDescent="0.25">
      <c r="B189" s="1">
        <f t="shared" si="56"/>
        <v>21</v>
      </c>
      <c r="C189" s="1">
        <f t="shared" si="67"/>
        <v>8</v>
      </c>
      <c r="D189" s="63" t="str">
        <f t="shared" ca="1" si="47"/>
        <v/>
      </c>
      <c r="E189" s="64" t="str">
        <f t="shared" ca="1" si="57"/>
        <v/>
      </c>
      <c r="F189" s="63" t="str">
        <f t="shared" ca="1" si="48"/>
        <v/>
      </c>
      <c r="G189" s="63" t="str">
        <f t="shared" ca="1" si="58"/>
        <v/>
      </c>
      <c r="H189" s="63" t="str">
        <f t="shared" ca="1" si="59"/>
        <v/>
      </c>
      <c r="I189" s="63" t="str">
        <f t="shared" ca="1" si="49"/>
        <v/>
      </c>
      <c r="J189" s="63" t="str">
        <f t="shared" ca="1" si="50"/>
        <v/>
      </c>
      <c r="K189" s="63" t="str">
        <f t="shared" ca="1" si="51"/>
        <v/>
      </c>
      <c r="L189" s="63" t="str">
        <f t="shared" ca="1" si="60"/>
        <v/>
      </c>
      <c r="M189" s="63" t="str">
        <f t="shared" ca="1" si="61"/>
        <v/>
      </c>
      <c r="N189" s="63" t="str">
        <f t="shared" ca="1" si="62"/>
        <v/>
      </c>
      <c r="O189" s="64" t="str">
        <f t="shared" ca="1" si="63"/>
        <v/>
      </c>
      <c r="P189" s="63" t="str">
        <f t="shared" ca="1" si="64"/>
        <v/>
      </c>
      <c r="Q189" s="64" t="str">
        <f t="shared" ca="1" si="52"/>
        <v/>
      </c>
      <c r="R189" s="63" t="str">
        <f t="shared" ca="1" si="65"/>
        <v/>
      </c>
      <c r="T189" t="str">
        <f t="shared" ca="1" si="53"/>
        <v/>
      </c>
      <c r="U189" t="str">
        <f t="shared" ca="1" si="54"/>
        <v/>
      </c>
      <c r="V189" t="str">
        <f t="shared" ca="1" si="55"/>
        <v/>
      </c>
      <c r="W189" t="e">
        <f t="shared" ca="1" si="66"/>
        <v>#VALUE!</v>
      </c>
    </row>
    <row r="190" spans="2:23" x14ac:dyDescent="0.25">
      <c r="B190" s="1">
        <f t="shared" si="56"/>
        <v>21</v>
      </c>
      <c r="C190" s="1">
        <f t="shared" si="67"/>
        <v>9</v>
      </c>
      <c r="D190" s="63" t="str">
        <f t="shared" ca="1" si="47"/>
        <v/>
      </c>
      <c r="E190" s="64" t="str">
        <f t="shared" ca="1" si="57"/>
        <v/>
      </c>
      <c r="F190" s="63" t="str">
        <f t="shared" ca="1" si="48"/>
        <v/>
      </c>
      <c r="G190" s="63" t="str">
        <f t="shared" ca="1" si="58"/>
        <v/>
      </c>
      <c r="H190" s="63" t="str">
        <f t="shared" ca="1" si="59"/>
        <v/>
      </c>
      <c r="I190" s="63" t="str">
        <f t="shared" ca="1" si="49"/>
        <v/>
      </c>
      <c r="J190" s="63" t="str">
        <f t="shared" ca="1" si="50"/>
        <v/>
      </c>
      <c r="K190" s="63" t="str">
        <f t="shared" ca="1" si="51"/>
        <v/>
      </c>
      <c r="L190" s="63" t="str">
        <f t="shared" ca="1" si="60"/>
        <v/>
      </c>
      <c r="M190" s="63" t="str">
        <f t="shared" ca="1" si="61"/>
        <v/>
      </c>
      <c r="N190" s="63" t="str">
        <f t="shared" ca="1" si="62"/>
        <v/>
      </c>
      <c r="O190" s="64" t="str">
        <f t="shared" ca="1" si="63"/>
        <v/>
      </c>
      <c r="P190" s="63" t="str">
        <f t="shared" ca="1" si="64"/>
        <v/>
      </c>
      <c r="Q190" s="64" t="str">
        <f t="shared" ca="1" si="52"/>
        <v/>
      </c>
      <c r="R190" s="63" t="str">
        <f t="shared" ca="1" si="65"/>
        <v/>
      </c>
      <c r="T190" t="str">
        <f t="shared" ca="1" si="53"/>
        <v/>
      </c>
      <c r="U190" t="str">
        <f t="shared" ca="1" si="54"/>
        <v/>
      </c>
      <c r="V190" t="str">
        <f t="shared" ca="1" si="55"/>
        <v/>
      </c>
      <c r="W190" t="e">
        <f t="shared" ca="1" si="66"/>
        <v>#VALUE!</v>
      </c>
    </row>
    <row r="191" spans="2:23" x14ac:dyDescent="0.25">
      <c r="B191" s="1">
        <f t="shared" si="56"/>
        <v>22</v>
      </c>
      <c r="C191" s="1">
        <f t="shared" si="67"/>
        <v>1</v>
      </c>
      <c r="D191" s="63" t="str">
        <f t="shared" ca="1" si="47"/>
        <v/>
      </c>
      <c r="E191" s="64" t="str">
        <f t="shared" ca="1" si="57"/>
        <v/>
      </c>
      <c r="F191" s="63" t="str">
        <f t="shared" ca="1" si="48"/>
        <v/>
      </c>
      <c r="G191" s="63" t="str">
        <f t="shared" ca="1" si="58"/>
        <v/>
      </c>
      <c r="H191" s="63" t="str">
        <f t="shared" ca="1" si="59"/>
        <v/>
      </c>
      <c r="I191" s="63" t="str">
        <f t="shared" ca="1" si="49"/>
        <v/>
      </c>
      <c r="J191" s="63" t="str">
        <f t="shared" ca="1" si="50"/>
        <v/>
      </c>
      <c r="K191" s="63" t="str">
        <f t="shared" ca="1" si="51"/>
        <v/>
      </c>
      <c r="L191" s="63" t="str">
        <f t="shared" ca="1" si="60"/>
        <v/>
      </c>
      <c r="M191" s="63" t="str">
        <f t="shared" ca="1" si="61"/>
        <v/>
      </c>
      <c r="N191" s="63" t="str">
        <f t="shared" ca="1" si="62"/>
        <v/>
      </c>
      <c r="O191" s="64" t="str">
        <f t="shared" ca="1" si="63"/>
        <v/>
      </c>
      <c r="P191" s="63" t="str">
        <f t="shared" ca="1" si="64"/>
        <v/>
      </c>
      <c r="Q191" s="64" t="str">
        <f t="shared" ca="1" si="52"/>
        <v/>
      </c>
      <c r="R191" s="63" t="str">
        <f t="shared" ca="1" si="65"/>
        <v/>
      </c>
      <c r="T191" t="str">
        <f t="shared" ca="1" si="53"/>
        <v/>
      </c>
      <c r="U191" t="str">
        <f t="shared" ca="1" si="54"/>
        <v/>
      </c>
      <c r="V191" t="str">
        <f t="shared" ca="1" si="55"/>
        <v/>
      </c>
      <c r="W191" t="e">
        <f t="shared" ca="1" si="66"/>
        <v>#VALUE!</v>
      </c>
    </row>
    <row r="192" spans="2:23" x14ac:dyDescent="0.25">
      <c r="B192" s="1">
        <f t="shared" si="56"/>
        <v>22</v>
      </c>
      <c r="C192" s="1">
        <f t="shared" si="67"/>
        <v>2</v>
      </c>
      <c r="D192" s="63" t="str">
        <f t="shared" ca="1" si="47"/>
        <v/>
      </c>
      <c r="E192" s="64" t="str">
        <f t="shared" ca="1" si="57"/>
        <v/>
      </c>
      <c r="F192" s="63" t="str">
        <f t="shared" ca="1" si="48"/>
        <v/>
      </c>
      <c r="G192" s="63" t="str">
        <f t="shared" ca="1" si="58"/>
        <v/>
      </c>
      <c r="H192" s="63" t="str">
        <f t="shared" ca="1" si="59"/>
        <v/>
      </c>
      <c r="I192" s="63" t="str">
        <f t="shared" ca="1" si="49"/>
        <v/>
      </c>
      <c r="J192" s="63" t="str">
        <f t="shared" ca="1" si="50"/>
        <v/>
      </c>
      <c r="K192" s="63" t="str">
        <f t="shared" ca="1" si="51"/>
        <v/>
      </c>
      <c r="L192" s="63" t="str">
        <f t="shared" ca="1" si="60"/>
        <v/>
      </c>
      <c r="M192" s="63" t="str">
        <f t="shared" ca="1" si="61"/>
        <v/>
      </c>
      <c r="N192" s="63" t="str">
        <f t="shared" ca="1" si="62"/>
        <v/>
      </c>
      <c r="O192" s="64" t="str">
        <f t="shared" ca="1" si="63"/>
        <v/>
      </c>
      <c r="P192" s="63" t="str">
        <f t="shared" ca="1" si="64"/>
        <v/>
      </c>
      <c r="Q192" s="64" t="str">
        <f t="shared" ca="1" si="52"/>
        <v/>
      </c>
      <c r="R192" s="63" t="str">
        <f t="shared" ca="1" si="65"/>
        <v/>
      </c>
      <c r="T192" t="str">
        <f t="shared" ca="1" si="53"/>
        <v/>
      </c>
      <c r="U192" t="str">
        <f t="shared" ca="1" si="54"/>
        <v/>
      </c>
      <c r="V192" t="str">
        <f t="shared" ca="1" si="55"/>
        <v/>
      </c>
      <c r="W192" t="e">
        <f t="shared" ca="1" si="66"/>
        <v>#VALUE!</v>
      </c>
    </row>
    <row r="193" spans="2:23" x14ac:dyDescent="0.25">
      <c r="B193" s="1">
        <f t="shared" si="56"/>
        <v>22</v>
      </c>
      <c r="C193" s="1">
        <f t="shared" si="67"/>
        <v>3</v>
      </c>
      <c r="D193" s="63" t="str">
        <f t="shared" ca="1" si="47"/>
        <v/>
      </c>
      <c r="E193" s="64" t="str">
        <f t="shared" ca="1" si="57"/>
        <v/>
      </c>
      <c r="F193" s="63" t="str">
        <f t="shared" ca="1" si="48"/>
        <v/>
      </c>
      <c r="G193" s="63" t="str">
        <f t="shared" ca="1" si="58"/>
        <v/>
      </c>
      <c r="H193" s="63" t="str">
        <f t="shared" ca="1" si="59"/>
        <v/>
      </c>
      <c r="I193" s="63" t="str">
        <f t="shared" ca="1" si="49"/>
        <v/>
      </c>
      <c r="J193" s="63" t="str">
        <f t="shared" ca="1" si="50"/>
        <v/>
      </c>
      <c r="K193" s="63" t="str">
        <f t="shared" ca="1" si="51"/>
        <v/>
      </c>
      <c r="L193" s="63" t="str">
        <f t="shared" ca="1" si="60"/>
        <v/>
      </c>
      <c r="M193" s="63" t="str">
        <f t="shared" ca="1" si="61"/>
        <v/>
      </c>
      <c r="N193" s="63" t="str">
        <f t="shared" ca="1" si="62"/>
        <v/>
      </c>
      <c r="O193" s="64" t="str">
        <f t="shared" ca="1" si="63"/>
        <v/>
      </c>
      <c r="P193" s="63" t="str">
        <f t="shared" ca="1" si="64"/>
        <v/>
      </c>
      <c r="Q193" s="64" t="str">
        <f t="shared" ca="1" si="52"/>
        <v/>
      </c>
      <c r="R193" s="63" t="str">
        <f t="shared" ca="1" si="65"/>
        <v/>
      </c>
      <c r="T193" t="str">
        <f t="shared" ca="1" si="53"/>
        <v/>
      </c>
      <c r="U193" t="str">
        <f t="shared" ca="1" si="54"/>
        <v/>
      </c>
      <c r="V193" t="str">
        <f t="shared" ca="1" si="55"/>
        <v/>
      </c>
      <c r="W193" t="e">
        <f t="shared" ca="1" si="66"/>
        <v>#VALUE!</v>
      </c>
    </row>
    <row r="194" spans="2:23" x14ac:dyDescent="0.25">
      <c r="B194" s="1">
        <f t="shared" si="56"/>
        <v>22</v>
      </c>
      <c r="C194" s="1">
        <f t="shared" si="67"/>
        <v>4</v>
      </c>
      <c r="D194" s="63" t="str">
        <f t="shared" ref="D194:D257" ca="1" si="68">IF($E194="","",OFFSET(EventBase,$B194,-1))</f>
        <v/>
      </c>
      <c r="E194" s="64" t="str">
        <f t="shared" ca="1" si="57"/>
        <v/>
      </c>
      <c r="F194" s="63" t="str">
        <f t="shared" ref="F194:F257" ca="1" si="69">IF($E194="","",_xlfn.CONCAT("(",TEXT(E194,"00"),") ",OFFSET(EventBase,$B194,1)))</f>
        <v/>
      </c>
      <c r="G194" s="63" t="str">
        <f t="shared" ca="1" si="58"/>
        <v/>
      </c>
      <c r="H194" s="63" t="str">
        <f t="shared" ca="1" si="59"/>
        <v/>
      </c>
      <c r="I194" s="63" t="str">
        <f t="shared" ref="I194:I257" ca="1" si="70">IF($E194="","",OFFSET(EventBase,$B194,17))</f>
        <v/>
      </c>
      <c r="J194" s="63" t="str">
        <f t="shared" ref="J194:J257" ca="1" si="71">IF($E194="","",OFFSET(EventBase,$B194,2))</f>
        <v/>
      </c>
      <c r="K194" s="63" t="str">
        <f t="shared" ref="K194:K257" ca="1" si="72">IF($E194="","",OFFSET(EventBase,$B194,57))</f>
        <v/>
      </c>
      <c r="L194" s="63" t="str">
        <f t="shared" ca="1" si="60"/>
        <v/>
      </c>
      <c r="M194" s="63" t="str">
        <f t="shared" ca="1" si="61"/>
        <v/>
      </c>
      <c r="N194" s="63" t="str">
        <f t="shared" ca="1" si="62"/>
        <v/>
      </c>
      <c r="O194" s="64" t="str">
        <f t="shared" ca="1" si="63"/>
        <v/>
      </c>
      <c r="P194" s="63" t="str">
        <f t="shared" ca="1" si="64"/>
        <v/>
      </c>
      <c r="Q194" s="64" t="str">
        <f t="shared" ref="Q194:Q257" ca="1" si="73">IF($E194="","",OFFSET(EventBase,$B194,56))</f>
        <v/>
      </c>
      <c r="R194" s="63" t="str">
        <f t="shared" ca="1" si="65"/>
        <v/>
      </c>
      <c r="T194" t="str">
        <f t="shared" ref="T194:T252" ca="1" si="74">IF(OR(U194=1,U194=2,U194=4,U194=""),U194,U194-1)</f>
        <v/>
      </c>
      <c r="U194" t="str">
        <f t="shared" ref="U194:U252" ca="1" si="75">OFFSET(EventBase,$B194,15)</f>
        <v/>
      </c>
      <c r="V194" t="str">
        <f t="shared" ref="V194:V252" ca="1" si="76">IF($E194="","",OFFSET(EventBase,$B194,2+C194))</f>
        <v/>
      </c>
      <c r="W194" t="e">
        <f t="shared" ca="1" si="66"/>
        <v>#VALUE!</v>
      </c>
    </row>
    <row r="195" spans="2:23" x14ac:dyDescent="0.25">
      <c r="B195" s="1">
        <f t="shared" ref="B195:B258" si="77">TRUNC((7+ROW())/9)</f>
        <v>22</v>
      </c>
      <c r="C195" s="1">
        <f t="shared" si="67"/>
        <v>5</v>
      </c>
      <c r="D195" s="63" t="str">
        <f t="shared" ca="1" si="68"/>
        <v/>
      </c>
      <c r="E195" s="64" t="str">
        <f t="shared" ref="E195:E258" ca="1" si="78">IF(OR(C195&lt;=T195,AND(C195=9,U195&gt;T195)),OFFSET(EventBase,$B195,0),"")</f>
        <v/>
      </c>
      <c r="F195" s="63" t="str">
        <f t="shared" ca="1" si="69"/>
        <v/>
      </c>
      <c r="G195" s="63" t="str">
        <f t="shared" ref="G195:G258" ca="1" si="79">IF($E195="","",OFFSET(EventBase,$B195,T195+2))</f>
        <v/>
      </c>
      <c r="H195" s="63" t="str">
        <f t="shared" ref="H195:H258" ca="1" si="80">IF($E195="","",OFFSET(EventBase,$B195,17+C195))</f>
        <v/>
      </c>
      <c r="I195" s="63" t="str">
        <f t="shared" ca="1" si="70"/>
        <v/>
      </c>
      <c r="J195" s="63" t="str">
        <f t="shared" ca="1" si="71"/>
        <v/>
      </c>
      <c r="K195" s="63" t="str">
        <f t="shared" ca="1" si="72"/>
        <v/>
      </c>
      <c r="L195" s="63" t="str">
        <f t="shared" ref="L195:L258" ca="1" si="81">IF(ISNUMBER(W195),LEFT(V195,W195-1),"")</f>
        <v/>
      </c>
      <c r="M195" s="63" t="str">
        <f t="shared" ref="M195:M258" ca="1" si="82">IF(ISNUMBER(W195),RIGHT(V195,LEN(V195)-W195),V195)</f>
        <v/>
      </c>
      <c r="N195" s="63" t="str">
        <f t="shared" ref="N195:N258" ca="1" si="83">IF($E195="","",OFFSET(EventBase,$B195,46+C195))</f>
        <v/>
      </c>
      <c r="O195" s="64" t="str">
        <f t="shared" ref="O195:O258" ca="1" si="84">IF($E195="","",IF(C195=9,"C",C195))</f>
        <v/>
      </c>
      <c r="P195" s="63" t="str">
        <f t="shared" ref="P195:P258" ca="1" si="85">IF($E195="","",OFFSET(M195,T195-C195,0))</f>
        <v/>
      </c>
      <c r="Q195" s="64" t="str">
        <f t="shared" ca="1" si="73"/>
        <v/>
      </c>
      <c r="R195" s="63" t="str">
        <f t="shared" ref="R195:R258" ca="1" si="86">IF($E195="","",IF(OR(C195=U195,C195&gt;T195),IF(OFFSET(EventBase,$B195,12)="","",OFFSET(EventBase,$B195,12)),""))</f>
        <v/>
      </c>
      <c r="T195" t="str">
        <f t="shared" ca="1" si="74"/>
        <v/>
      </c>
      <c r="U195" t="str">
        <f t="shared" ca="1" si="75"/>
        <v/>
      </c>
      <c r="V195" t="str">
        <f t="shared" ca="1" si="76"/>
        <v/>
      </c>
      <c r="W195" t="e">
        <f t="shared" ref="W195:W252" ca="1" si="87">FIND("/", SUBSTITUTE(V195," ","/", LEN(V195)-LEN(SUBSTITUTE(V195," ",""))))</f>
        <v>#VALUE!</v>
      </c>
    </row>
    <row r="196" spans="2:23" x14ac:dyDescent="0.25">
      <c r="B196" s="1">
        <f t="shared" si="77"/>
        <v>22</v>
      </c>
      <c r="C196" s="1">
        <f t="shared" si="67"/>
        <v>6</v>
      </c>
      <c r="D196" s="63" t="str">
        <f t="shared" ca="1" si="68"/>
        <v/>
      </c>
      <c r="E196" s="64" t="str">
        <f t="shared" ca="1" si="78"/>
        <v/>
      </c>
      <c r="F196" s="63" t="str">
        <f t="shared" ca="1" si="69"/>
        <v/>
      </c>
      <c r="G196" s="63" t="str">
        <f t="shared" ca="1" si="79"/>
        <v/>
      </c>
      <c r="H196" s="63" t="str">
        <f t="shared" ca="1" si="80"/>
        <v/>
      </c>
      <c r="I196" s="63" t="str">
        <f t="shared" ca="1" si="70"/>
        <v/>
      </c>
      <c r="J196" s="63" t="str">
        <f t="shared" ca="1" si="71"/>
        <v/>
      </c>
      <c r="K196" s="63" t="str">
        <f t="shared" ca="1" si="72"/>
        <v/>
      </c>
      <c r="L196" s="63" t="str">
        <f t="shared" ca="1" si="81"/>
        <v/>
      </c>
      <c r="M196" s="63" t="str">
        <f t="shared" ca="1" si="82"/>
        <v/>
      </c>
      <c r="N196" s="63" t="str">
        <f t="shared" ca="1" si="83"/>
        <v/>
      </c>
      <c r="O196" s="64" t="str">
        <f t="shared" ca="1" si="84"/>
        <v/>
      </c>
      <c r="P196" s="63" t="str">
        <f t="shared" ca="1" si="85"/>
        <v/>
      </c>
      <c r="Q196" s="64" t="str">
        <f t="shared" ca="1" si="73"/>
        <v/>
      </c>
      <c r="R196" s="63" t="str">
        <f t="shared" ca="1" si="86"/>
        <v/>
      </c>
      <c r="T196" t="str">
        <f t="shared" ca="1" si="74"/>
        <v/>
      </c>
      <c r="U196" t="str">
        <f t="shared" ca="1" si="75"/>
        <v/>
      </c>
      <c r="V196" t="str">
        <f t="shared" ca="1" si="76"/>
        <v/>
      </c>
      <c r="W196" t="e">
        <f t="shared" ca="1" si="87"/>
        <v>#VALUE!</v>
      </c>
    </row>
    <row r="197" spans="2:23" x14ac:dyDescent="0.25">
      <c r="B197" s="1">
        <f t="shared" si="77"/>
        <v>22</v>
      </c>
      <c r="C197" s="1">
        <f t="shared" si="67"/>
        <v>7</v>
      </c>
      <c r="D197" s="63" t="str">
        <f t="shared" ca="1" si="68"/>
        <v/>
      </c>
      <c r="E197" s="64" t="str">
        <f t="shared" ca="1" si="78"/>
        <v/>
      </c>
      <c r="F197" s="63" t="str">
        <f t="shared" ca="1" si="69"/>
        <v/>
      </c>
      <c r="G197" s="63" t="str">
        <f t="shared" ca="1" si="79"/>
        <v/>
      </c>
      <c r="H197" s="63" t="str">
        <f t="shared" ca="1" si="80"/>
        <v/>
      </c>
      <c r="I197" s="63" t="str">
        <f t="shared" ca="1" si="70"/>
        <v/>
      </c>
      <c r="J197" s="63" t="str">
        <f t="shared" ca="1" si="71"/>
        <v/>
      </c>
      <c r="K197" s="63" t="str">
        <f t="shared" ca="1" si="72"/>
        <v/>
      </c>
      <c r="L197" s="63" t="str">
        <f t="shared" ca="1" si="81"/>
        <v/>
      </c>
      <c r="M197" s="63" t="str">
        <f t="shared" ca="1" si="82"/>
        <v/>
      </c>
      <c r="N197" s="63" t="str">
        <f t="shared" ca="1" si="83"/>
        <v/>
      </c>
      <c r="O197" s="64" t="str">
        <f t="shared" ca="1" si="84"/>
        <v/>
      </c>
      <c r="P197" s="63" t="str">
        <f t="shared" ca="1" si="85"/>
        <v/>
      </c>
      <c r="Q197" s="64" t="str">
        <f t="shared" ca="1" si="73"/>
        <v/>
      </c>
      <c r="R197" s="63" t="str">
        <f t="shared" ca="1" si="86"/>
        <v/>
      </c>
      <c r="T197" t="str">
        <f t="shared" ca="1" si="74"/>
        <v/>
      </c>
      <c r="U197" t="str">
        <f t="shared" ca="1" si="75"/>
        <v/>
      </c>
      <c r="V197" t="str">
        <f t="shared" ca="1" si="76"/>
        <v/>
      </c>
      <c r="W197" t="e">
        <f t="shared" ca="1" si="87"/>
        <v>#VALUE!</v>
      </c>
    </row>
    <row r="198" spans="2:23" x14ac:dyDescent="0.25">
      <c r="B198" s="1">
        <f t="shared" si="77"/>
        <v>22</v>
      </c>
      <c r="C198" s="1">
        <f t="shared" si="67"/>
        <v>8</v>
      </c>
      <c r="D198" s="63" t="str">
        <f t="shared" ca="1" si="68"/>
        <v/>
      </c>
      <c r="E198" s="64" t="str">
        <f t="shared" ca="1" si="78"/>
        <v/>
      </c>
      <c r="F198" s="63" t="str">
        <f t="shared" ca="1" si="69"/>
        <v/>
      </c>
      <c r="G198" s="63" t="str">
        <f t="shared" ca="1" si="79"/>
        <v/>
      </c>
      <c r="H198" s="63" t="str">
        <f t="shared" ca="1" si="80"/>
        <v/>
      </c>
      <c r="I198" s="63" t="str">
        <f t="shared" ca="1" si="70"/>
        <v/>
      </c>
      <c r="J198" s="63" t="str">
        <f t="shared" ca="1" si="71"/>
        <v/>
      </c>
      <c r="K198" s="63" t="str">
        <f t="shared" ca="1" si="72"/>
        <v/>
      </c>
      <c r="L198" s="63" t="str">
        <f t="shared" ca="1" si="81"/>
        <v/>
      </c>
      <c r="M198" s="63" t="str">
        <f t="shared" ca="1" si="82"/>
        <v/>
      </c>
      <c r="N198" s="63" t="str">
        <f t="shared" ca="1" si="83"/>
        <v/>
      </c>
      <c r="O198" s="64" t="str">
        <f t="shared" ca="1" si="84"/>
        <v/>
      </c>
      <c r="P198" s="63" t="str">
        <f t="shared" ca="1" si="85"/>
        <v/>
      </c>
      <c r="Q198" s="64" t="str">
        <f t="shared" ca="1" si="73"/>
        <v/>
      </c>
      <c r="R198" s="63" t="str">
        <f t="shared" ca="1" si="86"/>
        <v/>
      </c>
      <c r="T198" t="str">
        <f t="shared" ca="1" si="74"/>
        <v/>
      </c>
      <c r="U198" t="str">
        <f t="shared" ca="1" si="75"/>
        <v/>
      </c>
      <c r="V198" t="str">
        <f t="shared" ca="1" si="76"/>
        <v/>
      </c>
      <c r="W198" t="e">
        <f t="shared" ca="1" si="87"/>
        <v>#VALUE!</v>
      </c>
    </row>
    <row r="199" spans="2:23" x14ac:dyDescent="0.25">
      <c r="B199" s="1">
        <f t="shared" si="77"/>
        <v>22</v>
      </c>
      <c r="C199" s="1">
        <f t="shared" si="67"/>
        <v>9</v>
      </c>
      <c r="D199" s="63" t="str">
        <f t="shared" ca="1" si="68"/>
        <v/>
      </c>
      <c r="E199" s="64" t="str">
        <f t="shared" ca="1" si="78"/>
        <v/>
      </c>
      <c r="F199" s="63" t="str">
        <f t="shared" ca="1" si="69"/>
        <v/>
      </c>
      <c r="G199" s="63" t="str">
        <f t="shared" ca="1" si="79"/>
        <v/>
      </c>
      <c r="H199" s="63" t="str">
        <f t="shared" ca="1" si="80"/>
        <v/>
      </c>
      <c r="I199" s="63" t="str">
        <f t="shared" ca="1" si="70"/>
        <v/>
      </c>
      <c r="J199" s="63" t="str">
        <f t="shared" ca="1" si="71"/>
        <v/>
      </c>
      <c r="K199" s="63" t="str">
        <f t="shared" ca="1" si="72"/>
        <v/>
      </c>
      <c r="L199" s="63" t="str">
        <f t="shared" ca="1" si="81"/>
        <v/>
      </c>
      <c r="M199" s="63" t="str">
        <f t="shared" ca="1" si="82"/>
        <v/>
      </c>
      <c r="N199" s="63" t="str">
        <f t="shared" ca="1" si="83"/>
        <v/>
      </c>
      <c r="O199" s="64" t="str">
        <f t="shared" ca="1" si="84"/>
        <v/>
      </c>
      <c r="P199" s="63" t="str">
        <f t="shared" ca="1" si="85"/>
        <v/>
      </c>
      <c r="Q199" s="64" t="str">
        <f t="shared" ca="1" si="73"/>
        <v/>
      </c>
      <c r="R199" s="63" t="str">
        <f t="shared" ca="1" si="86"/>
        <v/>
      </c>
      <c r="T199" t="str">
        <f t="shared" ca="1" si="74"/>
        <v/>
      </c>
      <c r="U199" t="str">
        <f t="shared" ca="1" si="75"/>
        <v/>
      </c>
      <c r="V199" t="str">
        <f t="shared" ca="1" si="76"/>
        <v/>
      </c>
      <c r="W199" t="e">
        <f t="shared" ca="1" si="87"/>
        <v>#VALUE!</v>
      </c>
    </row>
    <row r="200" spans="2:23" x14ac:dyDescent="0.25">
      <c r="B200" s="1">
        <f t="shared" si="77"/>
        <v>23</v>
      </c>
      <c r="C200" s="1">
        <f t="shared" si="67"/>
        <v>1</v>
      </c>
      <c r="D200" s="63" t="str">
        <f t="shared" ca="1" si="68"/>
        <v/>
      </c>
      <c r="E200" s="64" t="str">
        <f t="shared" ca="1" si="78"/>
        <v/>
      </c>
      <c r="F200" s="63" t="str">
        <f t="shared" ca="1" si="69"/>
        <v/>
      </c>
      <c r="G200" s="63" t="str">
        <f t="shared" ca="1" si="79"/>
        <v/>
      </c>
      <c r="H200" s="63" t="str">
        <f t="shared" ca="1" si="80"/>
        <v/>
      </c>
      <c r="I200" s="63" t="str">
        <f t="shared" ca="1" si="70"/>
        <v/>
      </c>
      <c r="J200" s="63" t="str">
        <f t="shared" ca="1" si="71"/>
        <v/>
      </c>
      <c r="K200" s="63" t="str">
        <f t="shared" ca="1" si="72"/>
        <v/>
      </c>
      <c r="L200" s="63" t="str">
        <f t="shared" ca="1" si="81"/>
        <v/>
      </c>
      <c r="M200" s="63" t="str">
        <f t="shared" ca="1" si="82"/>
        <v/>
      </c>
      <c r="N200" s="63" t="str">
        <f t="shared" ca="1" si="83"/>
        <v/>
      </c>
      <c r="O200" s="64" t="str">
        <f t="shared" ca="1" si="84"/>
        <v/>
      </c>
      <c r="P200" s="63" t="str">
        <f t="shared" ca="1" si="85"/>
        <v/>
      </c>
      <c r="Q200" s="64" t="str">
        <f t="shared" ca="1" si="73"/>
        <v/>
      </c>
      <c r="R200" s="63" t="str">
        <f t="shared" ca="1" si="86"/>
        <v/>
      </c>
      <c r="T200" t="str">
        <f t="shared" ca="1" si="74"/>
        <v/>
      </c>
      <c r="U200" t="str">
        <f t="shared" ca="1" si="75"/>
        <v/>
      </c>
      <c r="V200" t="str">
        <f t="shared" ca="1" si="76"/>
        <v/>
      </c>
      <c r="W200" t="e">
        <f t="shared" ca="1" si="87"/>
        <v>#VALUE!</v>
      </c>
    </row>
    <row r="201" spans="2:23" x14ac:dyDescent="0.25">
      <c r="B201" s="1">
        <f t="shared" si="77"/>
        <v>23</v>
      </c>
      <c r="C201" s="1">
        <f t="shared" si="67"/>
        <v>2</v>
      </c>
      <c r="D201" s="63" t="str">
        <f t="shared" ca="1" si="68"/>
        <v/>
      </c>
      <c r="E201" s="64" t="str">
        <f t="shared" ca="1" si="78"/>
        <v/>
      </c>
      <c r="F201" s="63" t="str">
        <f t="shared" ca="1" si="69"/>
        <v/>
      </c>
      <c r="G201" s="63" t="str">
        <f t="shared" ca="1" si="79"/>
        <v/>
      </c>
      <c r="H201" s="63" t="str">
        <f t="shared" ca="1" si="80"/>
        <v/>
      </c>
      <c r="I201" s="63" t="str">
        <f t="shared" ca="1" si="70"/>
        <v/>
      </c>
      <c r="J201" s="63" t="str">
        <f t="shared" ca="1" si="71"/>
        <v/>
      </c>
      <c r="K201" s="63" t="str">
        <f t="shared" ca="1" si="72"/>
        <v/>
      </c>
      <c r="L201" s="63" t="str">
        <f t="shared" ca="1" si="81"/>
        <v/>
      </c>
      <c r="M201" s="63" t="str">
        <f t="shared" ca="1" si="82"/>
        <v/>
      </c>
      <c r="N201" s="63" t="str">
        <f t="shared" ca="1" si="83"/>
        <v/>
      </c>
      <c r="O201" s="64" t="str">
        <f t="shared" ca="1" si="84"/>
        <v/>
      </c>
      <c r="P201" s="63" t="str">
        <f t="shared" ca="1" si="85"/>
        <v/>
      </c>
      <c r="Q201" s="64" t="str">
        <f t="shared" ca="1" si="73"/>
        <v/>
      </c>
      <c r="R201" s="63" t="str">
        <f t="shared" ca="1" si="86"/>
        <v/>
      </c>
      <c r="T201" t="str">
        <f t="shared" ca="1" si="74"/>
        <v/>
      </c>
      <c r="U201" t="str">
        <f t="shared" ca="1" si="75"/>
        <v/>
      </c>
      <c r="V201" t="str">
        <f t="shared" ca="1" si="76"/>
        <v/>
      </c>
      <c r="W201" t="e">
        <f t="shared" ca="1" si="87"/>
        <v>#VALUE!</v>
      </c>
    </row>
    <row r="202" spans="2:23" x14ac:dyDescent="0.25">
      <c r="B202" s="1">
        <f t="shared" si="77"/>
        <v>23</v>
      </c>
      <c r="C202" s="1">
        <f t="shared" si="67"/>
        <v>3</v>
      </c>
      <c r="D202" s="63" t="str">
        <f t="shared" ca="1" si="68"/>
        <v/>
      </c>
      <c r="E202" s="64" t="str">
        <f t="shared" ca="1" si="78"/>
        <v/>
      </c>
      <c r="F202" s="63" t="str">
        <f t="shared" ca="1" si="69"/>
        <v/>
      </c>
      <c r="G202" s="63" t="str">
        <f t="shared" ca="1" si="79"/>
        <v/>
      </c>
      <c r="H202" s="63" t="str">
        <f t="shared" ca="1" si="80"/>
        <v/>
      </c>
      <c r="I202" s="63" t="str">
        <f t="shared" ca="1" si="70"/>
        <v/>
      </c>
      <c r="J202" s="63" t="str">
        <f t="shared" ca="1" si="71"/>
        <v/>
      </c>
      <c r="K202" s="63" t="str">
        <f t="shared" ca="1" si="72"/>
        <v/>
      </c>
      <c r="L202" s="63" t="str">
        <f t="shared" ca="1" si="81"/>
        <v/>
      </c>
      <c r="M202" s="63" t="str">
        <f t="shared" ca="1" si="82"/>
        <v/>
      </c>
      <c r="N202" s="63" t="str">
        <f t="shared" ca="1" si="83"/>
        <v/>
      </c>
      <c r="O202" s="64" t="str">
        <f t="shared" ca="1" si="84"/>
        <v/>
      </c>
      <c r="P202" s="63" t="str">
        <f t="shared" ca="1" si="85"/>
        <v/>
      </c>
      <c r="Q202" s="64" t="str">
        <f t="shared" ca="1" si="73"/>
        <v/>
      </c>
      <c r="R202" s="63" t="str">
        <f t="shared" ca="1" si="86"/>
        <v/>
      </c>
      <c r="T202" t="str">
        <f t="shared" ca="1" si="74"/>
        <v/>
      </c>
      <c r="U202" t="str">
        <f t="shared" ca="1" si="75"/>
        <v/>
      </c>
      <c r="V202" t="str">
        <f t="shared" ca="1" si="76"/>
        <v/>
      </c>
      <c r="W202" t="e">
        <f t="shared" ca="1" si="87"/>
        <v>#VALUE!</v>
      </c>
    </row>
    <row r="203" spans="2:23" x14ac:dyDescent="0.25">
      <c r="B203" s="1">
        <f t="shared" si="77"/>
        <v>23</v>
      </c>
      <c r="C203" s="1">
        <f t="shared" si="67"/>
        <v>4</v>
      </c>
      <c r="D203" s="63" t="str">
        <f t="shared" ca="1" si="68"/>
        <v/>
      </c>
      <c r="E203" s="64" t="str">
        <f t="shared" ca="1" si="78"/>
        <v/>
      </c>
      <c r="F203" s="63" t="str">
        <f t="shared" ca="1" si="69"/>
        <v/>
      </c>
      <c r="G203" s="63" t="str">
        <f t="shared" ca="1" si="79"/>
        <v/>
      </c>
      <c r="H203" s="63" t="str">
        <f t="shared" ca="1" si="80"/>
        <v/>
      </c>
      <c r="I203" s="63" t="str">
        <f t="shared" ca="1" si="70"/>
        <v/>
      </c>
      <c r="J203" s="63" t="str">
        <f t="shared" ca="1" si="71"/>
        <v/>
      </c>
      <c r="K203" s="63" t="str">
        <f t="shared" ca="1" si="72"/>
        <v/>
      </c>
      <c r="L203" s="63" t="str">
        <f t="shared" ca="1" si="81"/>
        <v/>
      </c>
      <c r="M203" s="63" t="str">
        <f t="shared" ca="1" si="82"/>
        <v/>
      </c>
      <c r="N203" s="63" t="str">
        <f t="shared" ca="1" si="83"/>
        <v/>
      </c>
      <c r="O203" s="64" t="str">
        <f t="shared" ca="1" si="84"/>
        <v/>
      </c>
      <c r="P203" s="63" t="str">
        <f t="shared" ca="1" si="85"/>
        <v/>
      </c>
      <c r="Q203" s="64" t="str">
        <f t="shared" ca="1" si="73"/>
        <v/>
      </c>
      <c r="R203" s="63" t="str">
        <f t="shared" ca="1" si="86"/>
        <v/>
      </c>
      <c r="T203" t="str">
        <f t="shared" ca="1" si="74"/>
        <v/>
      </c>
      <c r="U203" t="str">
        <f t="shared" ca="1" si="75"/>
        <v/>
      </c>
      <c r="V203" t="str">
        <f t="shared" ca="1" si="76"/>
        <v/>
      </c>
      <c r="W203" t="e">
        <f t="shared" ca="1" si="87"/>
        <v>#VALUE!</v>
      </c>
    </row>
    <row r="204" spans="2:23" x14ac:dyDescent="0.25">
      <c r="B204" s="1">
        <f t="shared" si="77"/>
        <v>23</v>
      </c>
      <c r="C204" s="1">
        <f t="shared" ref="C204:C246" si="88">C195</f>
        <v>5</v>
      </c>
      <c r="D204" s="63" t="str">
        <f t="shared" ca="1" si="68"/>
        <v/>
      </c>
      <c r="E204" s="64" t="str">
        <f t="shared" ca="1" si="78"/>
        <v/>
      </c>
      <c r="F204" s="63" t="str">
        <f t="shared" ca="1" si="69"/>
        <v/>
      </c>
      <c r="G204" s="63" t="str">
        <f t="shared" ca="1" si="79"/>
        <v/>
      </c>
      <c r="H204" s="63" t="str">
        <f t="shared" ca="1" si="80"/>
        <v/>
      </c>
      <c r="I204" s="63" t="str">
        <f t="shared" ca="1" si="70"/>
        <v/>
      </c>
      <c r="J204" s="63" t="str">
        <f t="shared" ca="1" si="71"/>
        <v/>
      </c>
      <c r="K204" s="63" t="str">
        <f t="shared" ca="1" si="72"/>
        <v/>
      </c>
      <c r="L204" s="63" t="str">
        <f t="shared" ca="1" si="81"/>
        <v/>
      </c>
      <c r="M204" s="63" t="str">
        <f t="shared" ca="1" si="82"/>
        <v/>
      </c>
      <c r="N204" s="63" t="str">
        <f t="shared" ca="1" si="83"/>
        <v/>
      </c>
      <c r="O204" s="64" t="str">
        <f t="shared" ca="1" si="84"/>
        <v/>
      </c>
      <c r="P204" s="63" t="str">
        <f t="shared" ca="1" si="85"/>
        <v/>
      </c>
      <c r="Q204" s="64" t="str">
        <f t="shared" ca="1" si="73"/>
        <v/>
      </c>
      <c r="R204" s="63" t="str">
        <f t="shared" ca="1" si="86"/>
        <v/>
      </c>
      <c r="T204" t="str">
        <f t="shared" ca="1" si="74"/>
        <v/>
      </c>
      <c r="U204" t="str">
        <f t="shared" ca="1" si="75"/>
        <v/>
      </c>
      <c r="V204" t="str">
        <f t="shared" ca="1" si="76"/>
        <v/>
      </c>
      <c r="W204" t="e">
        <f t="shared" ca="1" si="87"/>
        <v>#VALUE!</v>
      </c>
    </row>
    <row r="205" spans="2:23" x14ac:dyDescent="0.25">
      <c r="B205" s="1">
        <f t="shared" si="77"/>
        <v>23</v>
      </c>
      <c r="C205" s="1">
        <f t="shared" si="88"/>
        <v>6</v>
      </c>
      <c r="D205" s="63" t="str">
        <f t="shared" ca="1" si="68"/>
        <v/>
      </c>
      <c r="E205" s="64" t="str">
        <f t="shared" ca="1" si="78"/>
        <v/>
      </c>
      <c r="F205" s="63" t="str">
        <f t="shared" ca="1" si="69"/>
        <v/>
      </c>
      <c r="G205" s="63" t="str">
        <f t="shared" ca="1" si="79"/>
        <v/>
      </c>
      <c r="H205" s="63" t="str">
        <f t="shared" ca="1" si="80"/>
        <v/>
      </c>
      <c r="I205" s="63" t="str">
        <f t="shared" ca="1" si="70"/>
        <v/>
      </c>
      <c r="J205" s="63" t="str">
        <f t="shared" ca="1" si="71"/>
        <v/>
      </c>
      <c r="K205" s="63" t="str">
        <f t="shared" ca="1" si="72"/>
        <v/>
      </c>
      <c r="L205" s="63" t="str">
        <f t="shared" ca="1" si="81"/>
        <v/>
      </c>
      <c r="M205" s="63" t="str">
        <f t="shared" ca="1" si="82"/>
        <v/>
      </c>
      <c r="N205" s="63" t="str">
        <f t="shared" ca="1" si="83"/>
        <v/>
      </c>
      <c r="O205" s="64" t="str">
        <f t="shared" ca="1" si="84"/>
        <v/>
      </c>
      <c r="P205" s="63" t="str">
        <f t="shared" ca="1" si="85"/>
        <v/>
      </c>
      <c r="Q205" s="64" t="str">
        <f t="shared" ca="1" si="73"/>
        <v/>
      </c>
      <c r="R205" s="63" t="str">
        <f t="shared" ca="1" si="86"/>
        <v/>
      </c>
      <c r="T205" t="str">
        <f t="shared" ca="1" si="74"/>
        <v/>
      </c>
      <c r="U205" t="str">
        <f t="shared" ca="1" si="75"/>
        <v/>
      </c>
      <c r="V205" t="str">
        <f t="shared" ca="1" si="76"/>
        <v/>
      </c>
      <c r="W205" t="e">
        <f t="shared" ca="1" si="87"/>
        <v>#VALUE!</v>
      </c>
    </row>
    <row r="206" spans="2:23" x14ac:dyDescent="0.25">
      <c r="B206" s="1">
        <f t="shared" si="77"/>
        <v>23</v>
      </c>
      <c r="C206" s="1">
        <f t="shared" si="88"/>
        <v>7</v>
      </c>
      <c r="D206" s="63" t="str">
        <f t="shared" ca="1" si="68"/>
        <v/>
      </c>
      <c r="E206" s="64" t="str">
        <f t="shared" ca="1" si="78"/>
        <v/>
      </c>
      <c r="F206" s="63" t="str">
        <f t="shared" ca="1" si="69"/>
        <v/>
      </c>
      <c r="G206" s="63" t="str">
        <f t="shared" ca="1" si="79"/>
        <v/>
      </c>
      <c r="H206" s="63" t="str">
        <f t="shared" ca="1" si="80"/>
        <v/>
      </c>
      <c r="I206" s="63" t="str">
        <f t="shared" ca="1" si="70"/>
        <v/>
      </c>
      <c r="J206" s="63" t="str">
        <f t="shared" ca="1" si="71"/>
        <v/>
      </c>
      <c r="K206" s="63" t="str">
        <f t="shared" ca="1" si="72"/>
        <v/>
      </c>
      <c r="L206" s="63" t="str">
        <f t="shared" ca="1" si="81"/>
        <v/>
      </c>
      <c r="M206" s="63" t="str">
        <f t="shared" ca="1" si="82"/>
        <v/>
      </c>
      <c r="N206" s="63" t="str">
        <f t="shared" ca="1" si="83"/>
        <v/>
      </c>
      <c r="O206" s="64" t="str">
        <f t="shared" ca="1" si="84"/>
        <v/>
      </c>
      <c r="P206" s="63" t="str">
        <f t="shared" ca="1" si="85"/>
        <v/>
      </c>
      <c r="Q206" s="64" t="str">
        <f t="shared" ca="1" si="73"/>
        <v/>
      </c>
      <c r="R206" s="63" t="str">
        <f t="shared" ca="1" si="86"/>
        <v/>
      </c>
      <c r="T206" t="str">
        <f t="shared" ca="1" si="74"/>
        <v/>
      </c>
      <c r="U206" t="str">
        <f t="shared" ca="1" si="75"/>
        <v/>
      </c>
      <c r="V206" t="str">
        <f t="shared" ca="1" si="76"/>
        <v/>
      </c>
      <c r="W206" t="e">
        <f t="shared" ca="1" si="87"/>
        <v>#VALUE!</v>
      </c>
    </row>
    <row r="207" spans="2:23" x14ac:dyDescent="0.25">
      <c r="B207" s="1">
        <f t="shared" si="77"/>
        <v>23</v>
      </c>
      <c r="C207" s="1">
        <f t="shared" si="88"/>
        <v>8</v>
      </c>
      <c r="D207" s="63" t="str">
        <f t="shared" ca="1" si="68"/>
        <v/>
      </c>
      <c r="E207" s="64" t="str">
        <f t="shared" ca="1" si="78"/>
        <v/>
      </c>
      <c r="F207" s="63" t="str">
        <f t="shared" ca="1" si="69"/>
        <v/>
      </c>
      <c r="G207" s="63" t="str">
        <f t="shared" ca="1" si="79"/>
        <v/>
      </c>
      <c r="H207" s="63" t="str">
        <f t="shared" ca="1" si="80"/>
        <v/>
      </c>
      <c r="I207" s="63" t="str">
        <f t="shared" ca="1" si="70"/>
        <v/>
      </c>
      <c r="J207" s="63" t="str">
        <f t="shared" ca="1" si="71"/>
        <v/>
      </c>
      <c r="K207" s="63" t="str">
        <f t="shared" ca="1" si="72"/>
        <v/>
      </c>
      <c r="L207" s="63" t="str">
        <f t="shared" ca="1" si="81"/>
        <v/>
      </c>
      <c r="M207" s="63" t="str">
        <f t="shared" ca="1" si="82"/>
        <v/>
      </c>
      <c r="N207" s="63" t="str">
        <f t="shared" ca="1" si="83"/>
        <v/>
      </c>
      <c r="O207" s="64" t="str">
        <f t="shared" ca="1" si="84"/>
        <v/>
      </c>
      <c r="P207" s="63" t="str">
        <f t="shared" ca="1" si="85"/>
        <v/>
      </c>
      <c r="Q207" s="64" t="str">
        <f t="shared" ca="1" si="73"/>
        <v/>
      </c>
      <c r="R207" s="63" t="str">
        <f t="shared" ca="1" si="86"/>
        <v/>
      </c>
      <c r="T207" t="str">
        <f t="shared" ca="1" si="74"/>
        <v/>
      </c>
      <c r="U207" t="str">
        <f t="shared" ca="1" si="75"/>
        <v/>
      </c>
      <c r="V207" t="str">
        <f t="shared" ca="1" si="76"/>
        <v/>
      </c>
      <c r="W207" t="e">
        <f t="shared" ca="1" si="87"/>
        <v>#VALUE!</v>
      </c>
    </row>
    <row r="208" spans="2:23" x14ac:dyDescent="0.25">
      <c r="B208" s="1">
        <f t="shared" si="77"/>
        <v>23</v>
      </c>
      <c r="C208" s="1">
        <f t="shared" si="88"/>
        <v>9</v>
      </c>
      <c r="D208" s="63" t="str">
        <f t="shared" ca="1" si="68"/>
        <v/>
      </c>
      <c r="E208" s="64" t="str">
        <f t="shared" ca="1" si="78"/>
        <v/>
      </c>
      <c r="F208" s="63" t="str">
        <f t="shared" ca="1" si="69"/>
        <v/>
      </c>
      <c r="G208" s="63" t="str">
        <f t="shared" ca="1" si="79"/>
        <v/>
      </c>
      <c r="H208" s="63" t="str">
        <f t="shared" ca="1" si="80"/>
        <v/>
      </c>
      <c r="I208" s="63" t="str">
        <f t="shared" ca="1" si="70"/>
        <v/>
      </c>
      <c r="J208" s="63" t="str">
        <f t="shared" ca="1" si="71"/>
        <v/>
      </c>
      <c r="K208" s="63" t="str">
        <f t="shared" ca="1" si="72"/>
        <v/>
      </c>
      <c r="L208" s="63" t="str">
        <f t="shared" ca="1" si="81"/>
        <v/>
      </c>
      <c r="M208" s="63" t="str">
        <f t="shared" ca="1" si="82"/>
        <v/>
      </c>
      <c r="N208" s="63" t="str">
        <f t="shared" ca="1" si="83"/>
        <v/>
      </c>
      <c r="O208" s="64" t="str">
        <f t="shared" ca="1" si="84"/>
        <v/>
      </c>
      <c r="P208" s="63" t="str">
        <f t="shared" ca="1" si="85"/>
        <v/>
      </c>
      <c r="Q208" s="64" t="str">
        <f t="shared" ca="1" si="73"/>
        <v/>
      </c>
      <c r="R208" s="63" t="str">
        <f t="shared" ca="1" si="86"/>
        <v/>
      </c>
      <c r="T208" t="str">
        <f t="shared" ca="1" si="74"/>
        <v/>
      </c>
      <c r="U208" t="str">
        <f t="shared" ca="1" si="75"/>
        <v/>
      </c>
      <c r="V208" t="str">
        <f t="shared" ca="1" si="76"/>
        <v/>
      </c>
      <c r="W208" t="e">
        <f t="shared" ca="1" si="87"/>
        <v>#VALUE!</v>
      </c>
    </row>
    <row r="209" spans="2:23" x14ac:dyDescent="0.25">
      <c r="B209" s="1">
        <f t="shared" si="77"/>
        <v>24</v>
      </c>
      <c r="C209" s="1">
        <f t="shared" si="88"/>
        <v>1</v>
      </c>
      <c r="D209" s="63" t="str">
        <f t="shared" ca="1" si="68"/>
        <v/>
      </c>
      <c r="E209" s="64" t="str">
        <f t="shared" ca="1" si="78"/>
        <v/>
      </c>
      <c r="F209" s="63" t="str">
        <f t="shared" ca="1" si="69"/>
        <v/>
      </c>
      <c r="G209" s="63" t="str">
        <f t="shared" ca="1" si="79"/>
        <v/>
      </c>
      <c r="H209" s="63" t="str">
        <f t="shared" ca="1" si="80"/>
        <v/>
      </c>
      <c r="I209" s="63" t="str">
        <f t="shared" ca="1" si="70"/>
        <v/>
      </c>
      <c r="J209" s="63" t="str">
        <f t="shared" ca="1" si="71"/>
        <v/>
      </c>
      <c r="K209" s="63" t="str">
        <f t="shared" ca="1" si="72"/>
        <v/>
      </c>
      <c r="L209" s="63" t="str">
        <f t="shared" ca="1" si="81"/>
        <v/>
      </c>
      <c r="M209" s="63" t="str">
        <f t="shared" ca="1" si="82"/>
        <v/>
      </c>
      <c r="N209" s="63" t="str">
        <f t="shared" ca="1" si="83"/>
        <v/>
      </c>
      <c r="O209" s="64" t="str">
        <f t="shared" ca="1" si="84"/>
        <v/>
      </c>
      <c r="P209" s="63" t="str">
        <f t="shared" ca="1" si="85"/>
        <v/>
      </c>
      <c r="Q209" s="64" t="str">
        <f t="shared" ca="1" si="73"/>
        <v/>
      </c>
      <c r="R209" s="63" t="str">
        <f t="shared" ca="1" si="86"/>
        <v/>
      </c>
      <c r="T209" t="str">
        <f t="shared" ca="1" si="74"/>
        <v/>
      </c>
      <c r="U209" t="str">
        <f t="shared" ca="1" si="75"/>
        <v/>
      </c>
      <c r="V209" t="str">
        <f t="shared" ca="1" si="76"/>
        <v/>
      </c>
      <c r="W209" t="e">
        <f t="shared" ca="1" si="87"/>
        <v>#VALUE!</v>
      </c>
    </row>
    <row r="210" spans="2:23" x14ac:dyDescent="0.25">
      <c r="B210" s="1">
        <f t="shared" si="77"/>
        <v>24</v>
      </c>
      <c r="C210" s="1">
        <f t="shared" si="88"/>
        <v>2</v>
      </c>
      <c r="D210" s="63" t="str">
        <f t="shared" ca="1" si="68"/>
        <v/>
      </c>
      <c r="E210" s="64" t="str">
        <f t="shared" ca="1" si="78"/>
        <v/>
      </c>
      <c r="F210" s="63" t="str">
        <f t="shared" ca="1" si="69"/>
        <v/>
      </c>
      <c r="G210" s="63" t="str">
        <f t="shared" ca="1" si="79"/>
        <v/>
      </c>
      <c r="H210" s="63" t="str">
        <f t="shared" ca="1" si="80"/>
        <v/>
      </c>
      <c r="I210" s="63" t="str">
        <f t="shared" ca="1" si="70"/>
        <v/>
      </c>
      <c r="J210" s="63" t="str">
        <f t="shared" ca="1" si="71"/>
        <v/>
      </c>
      <c r="K210" s="63" t="str">
        <f t="shared" ca="1" si="72"/>
        <v/>
      </c>
      <c r="L210" s="63" t="str">
        <f t="shared" ca="1" si="81"/>
        <v/>
      </c>
      <c r="M210" s="63" t="str">
        <f t="shared" ca="1" si="82"/>
        <v/>
      </c>
      <c r="N210" s="63" t="str">
        <f t="shared" ca="1" si="83"/>
        <v/>
      </c>
      <c r="O210" s="64" t="str">
        <f t="shared" ca="1" si="84"/>
        <v/>
      </c>
      <c r="P210" s="63" t="str">
        <f t="shared" ca="1" si="85"/>
        <v/>
      </c>
      <c r="Q210" s="64" t="str">
        <f t="shared" ca="1" si="73"/>
        <v/>
      </c>
      <c r="R210" s="63" t="str">
        <f t="shared" ca="1" si="86"/>
        <v/>
      </c>
      <c r="T210" t="str">
        <f t="shared" ca="1" si="74"/>
        <v/>
      </c>
      <c r="U210" t="str">
        <f t="shared" ca="1" si="75"/>
        <v/>
      </c>
      <c r="V210" t="str">
        <f t="shared" ca="1" si="76"/>
        <v/>
      </c>
      <c r="W210" t="e">
        <f t="shared" ca="1" si="87"/>
        <v>#VALUE!</v>
      </c>
    </row>
    <row r="211" spans="2:23" x14ac:dyDescent="0.25">
      <c r="B211" s="1">
        <f t="shared" si="77"/>
        <v>24</v>
      </c>
      <c r="C211" s="1">
        <f t="shared" si="88"/>
        <v>3</v>
      </c>
      <c r="D211" s="63" t="str">
        <f t="shared" ca="1" si="68"/>
        <v/>
      </c>
      <c r="E211" s="64" t="str">
        <f t="shared" ca="1" si="78"/>
        <v/>
      </c>
      <c r="F211" s="63" t="str">
        <f t="shared" ca="1" si="69"/>
        <v/>
      </c>
      <c r="G211" s="63" t="str">
        <f t="shared" ca="1" si="79"/>
        <v/>
      </c>
      <c r="H211" s="63" t="str">
        <f t="shared" ca="1" si="80"/>
        <v/>
      </c>
      <c r="I211" s="63" t="str">
        <f t="shared" ca="1" si="70"/>
        <v/>
      </c>
      <c r="J211" s="63" t="str">
        <f t="shared" ca="1" si="71"/>
        <v/>
      </c>
      <c r="K211" s="63" t="str">
        <f t="shared" ca="1" si="72"/>
        <v/>
      </c>
      <c r="L211" s="63" t="str">
        <f t="shared" ca="1" si="81"/>
        <v/>
      </c>
      <c r="M211" s="63" t="str">
        <f t="shared" ca="1" si="82"/>
        <v/>
      </c>
      <c r="N211" s="63" t="str">
        <f t="shared" ca="1" si="83"/>
        <v/>
      </c>
      <c r="O211" s="64" t="str">
        <f t="shared" ca="1" si="84"/>
        <v/>
      </c>
      <c r="P211" s="63" t="str">
        <f t="shared" ca="1" si="85"/>
        <v/>
      </c>
      <c r="Q211" s="64" t="str">
        <f t="shared" ca="1" si="73"/>
        <v/>
      </c>
      <c r="R211" s="63" t="str">
        <f t="shared" ca="1" si="86"/>
        <v/>
      </c>
      <c r="T211" t="str">
        <f t="shared" ca="1" si="74"/>
        <v/>
      </c>
      <c r="U211" t="str">
        <f t="shared" ca="1" si="75"/>
        <v/>
      </c>
      <c r="V211" t="str">
        <f t="shared" ca="1" si="76"/>
        <v/>
      </c>
      <c r="W211" t="e">
        <f t="shared" ca="1" si="87"/>
        <v>#VALUE!</v>
      </c>
    </row>
    <row r="212" spans="2:23" x14ac:dyDescent="0.25">
      <c r="B212" s="1">
        <f t="shared" si="77"/>
        <v>24</v>
      </c>
      <c r="C212" s="1">
        <f t="shared" si="88"/>
        <v>4</v>
      </c>
      <c r="D212" s="63" t="str">
        <f t="shared" ca="1" si="68"/>
        <v/>
      </c>
      <c r="E212" s="64" t="str">
        <f t="shared" ca="1" si="78"/>
        <v/>
      </c>
      <c r="F212" s="63" t="str">
        <f t="shared" ca="1" si="69"/>
        <v/>
      </c>
      <c r="G212" s="63" t="str">
        <f t="shared" ca="1" si="79"/>
        <v/>
      </c>
      <c r="H212" s="63" t="str">
        <f t="shared" ca="1" si="80"/>
        <v/>
      </c>
      <c r="I212" s="63" t="str">
        <f t="shared" ca="1" si="70"/>
        <v/>
      </c>
      <c r="J212" s="63" t="str">
        <f t="shared" ca="1" si="71"/>
        <v/>
      </c>
      <c r="K212" s="63" t="str">
        <f t="shared" ca="1" si="72"/>
        <v/>
      </c>
      <c r="L212" s="63" t="str">
        <f t="shared" ca="1" si="81"/>
        <v/>
      </c>
      <c r="M212" s="63" t="str">
        <f t="shared" ca="1" si="82"/>
        <v/>
      </c>
      <c r="N212" s="63" t="str">
        <f t="shared" ca="1" si="83"/>
        <v/>
      </c>
      <c r="O212" s="64" t="str">
        <f t="shared" ca="1" si="84"/>
        <v/>
      </c>
      <c r="P212" s="63" t="str">
        <f t="shared" ca="1" si="85"/>
        <v/>
      </c>
      <c r="Q212" s="64" t="str">
        <f t="shared" ca="1" si="73"/>
        <v/>
      </c>
      <c r="R212" s="63" t="str">
        <f t="shared" ca="1" si="86"/>
        <v/>
      </c>
      <c r="T212" t="str">
        <f t="shared" ca="1" si="74"/>
        <v/>
      </c>
      <c r="U212" t="str">
        <f t="shared" ca="1" si="75"/>
        <v/>
      </c>
      <c r="V212" t="str">
        <f t="shared" ca="1" si="76"/>
        <v/>
      </c>
      <c r="W212" t="e">
        <f t="shared" ca="1" si="87"/>
        <v>#VALUE!</v>
      </c>
    </row>
    <row r="213" spans="2:23" x14ac:dyDescent="0.25">
      <c r="B213" s="1">
        <f t="shared" si="77"/>
        <v>24</v>
      </c>
      <c r="C213" s="1">
        <f t="shared" si="88"/>
        <v>5</v>
      </c>
      <c r="D213" s="63" t="str">
        <f t="shared" ca="1" si="68"/>
        <v/>
      </c>
      <c r="E213" s="64" t="str">
        <f t="shared" ca="1" si="78"/>
        <v/>
      </c>
      <c r="F213" s="63" t="str">
        <f t="shared" ca="1" si="69"/>
        <v/>
      </c>
      <c r="G213" s="63" t="str">
        <f t="shared" ca="1" si="79"/>
        <v/>
      </c>
      <c r="H213" s="63" t="str">
        <f t="shared" ca="1" si="80"/>
        <v/>
      </c>
      <c r="I213" s="63" t="str">
        <f t="shared" ca="1" si="70"/>
        <v/>
      </c>
      <c r="J213" s="63" t="str">
        <f t="shared" ca="1" si="71"/>
        <v/>
      </c>
      <c r="K213" s="63" t="str">
        <f t="shared" ca="1" si="72"/>
        <v/>
      </c>
      <c r="L213" s="63" t="str">
        <f t="shared" ca="1" si="81"/>
        <v/>
      </c>
      <c r="M213" s="63" t="str">
        <f t="shared" ca="1" si="82"/>
        <v/>
      </c>
      <c r="N213" s="63" t="str">
        <f t="shared" ca="1" si="83"/>
        <v/>
      </c>
      <c r="O213" s="64" t="str">
        <f t="shared" ca="1" si="84"/>
        <v/>
      </c>
      <c r="P213" s="63" t="str">
        <f t="shared" ca="1" si="85"/>
        <v/>
      </c>
      <c r="Q213" s="64" t="str">
        <f t="shared" ca="1" si="73"/>
        <v/>
      </c>
      <c r="R213" s="63" t="str">
        <f t="shared" ca="1" si="86"/>
        <v/>
      </c>
      <c r="T213" t="str">
        <f t="shared" ca="1" si="74"/>
        <v/>
      </c>
      <c r="U213" t="str">
        <f t="shared" ca="1" si="75"/>
        <v/>
      </c>
      <c r="V213" t="str">
        <f t="shared" ca="1" si="76"/>
        <v/>
      </c>
      <c r="W213" t="e">
        <f t="shared" ca="1" si="87"/>
        <v>#VALUE!</v>
      </c>
    </row>
    <row r="214" spans="2:23" x14ac:dyDescent="0.25">
      <c r="B214" s="1">
        <f t="shared" si="77"/>
        <v>24</v>
      </c>
      <c r="C214" s="1">
        <f t="shared" si="88"/>
        <v>6</v>
      </c>
      <c r="D214" s="63" t="str">
        <f t="shared" ca="1" si="68"/>
        <v/>
      </c>
      <c r="E214" s="64" t="str">
        <f t="shared" ca="1" si="78"/>
        <v/>
      </c>
      <c r="F214" s="63" t="str">
        <f t="shared" ca="1" si="69"/>
        <v/>
      </c>
      <c r="G214" s="63" t="str">
        <f t="shared" ca="1" si="79"/>
        <v/>
      </c>
      <c r="H214" s="63" t="str">
        <f t="shared" ca="1" si="80"/>
        <v/>
      </c>
      <c r="I214" s="63" t="str">
        <f t="shared" ca="1" si="70"/>
        <v/>
      </c>
      <c r="J214" s="63" t="str">
        <f t="shared" ca="1" si="71"/>
        <v/>
      </c>
      <c r="K214" s="63" t="str">
        <f t="shared" ca="1" si="72"/>
        <v/>
      </c>
      <c r="L214" s="63" t="str">
        <f t="shared" ca="1" si="81"/>
        <v/>
      </c>
      <c r="M214" s="63" t="str">
        <f t="shared" ca="1" si="82"/>
        <v/>
      </c>
      <c r="N214" s="63" t="str">
        <f t="shared" ca="1" si="83"/>
        <v/>
      </c>
      <c r="O214" s="64" t="str">
        <f t="shared" ca="1" si="84"/>
        <v/>
      </c>
      <c r="P214" s="63" t="str">
        <f t="shared" ca="1" si="85"/>
        <v/>
      </c>
      <c r="Q214" s="64" t="str">
        <f t="shared" ca="1" si="73"/>
        <v/>
      </c>
      <c r="R214" s="63" t="str">
        <f t="shared" ca="1" si="86"/>
        <v/>
      </c>
      <c r="T214" t="str">
        <f t="shared" ca="1" si="74"/>
        <v/>
      </c>
      <c r="U214" t="str">
        <f t="shared" ca="1" si="75"/>
        <v/>
      </c>
      <c r="V214" t="str">
        <f t="shared" ca="1" si="76"/>
        <v/>
      </c>
      <c r="W214" t="e">
        <f t="shared" ca="1" si="87"/>
        <v>#VALUE!</v>
      </c>
    </row>
    <row r="215" spans="2:23" x14ac:dyDescent="0.25">
      <c r="B215" s="1">
        <f t="shared" si="77"/>
        <v>24</v>
      </c>
      <c r="C215" s="1">
        <f t="shared" si="88"/>
        <v>7</v>
      </c>
      <c r="D215" s="63" t="str">
        <f t="shared" ca="1" si="68"/>
        <v/>
      </c>
      <c r="E215" s="64" t="str">
        <f t="shared" ca="1" si="78"/>
        <v/>
      </c>
      <c r="F215" s="63" t="str">
        <f t="shared" ca="1" si="69"/>
        <v/>
      </c>
      <c r="G215" s="63" t="str">
        <f t="shared" ca="1" si="79"/>
        <v/>
      </c>
      <c r="H215" s="63" t="str">
        <f t="shared" ca="1" si="80"/>
        <v/>
      </c>
      <c r="I215" s="63" t="str">
        <f t="shared" ca="1" si="70"/>
        <v/>
      </c>
      <c r="J215" s="63" t="str">
        <f t="shared" ca="1" si="71"/>
        <v/>
      </c>
      <c r="K215" s="63" t="str">
        <f t="shared" ca="1" si="72"/>
        <v/>
      </c>
      <c r="L215" s="63" t="str">
        <f t="shared" ca="1" si="81"/>
        <v/>
      </c>
      <c r="M215" s="63" t="str">
        <f t="shared" ca="1" si="82"/>
        <v/>
      </c>
      <c r="N215" s="63" t="str">
        <f t="shared" ca="1" si="83"/>
        <v/>
      </c>
      <c r="O215" s="64" t="str">
        <f t="shared" ca="1" si="84"/>
        <v/>
      </c>
      <c r="P215" s="63" t="str">
        <f t="shared" ca="1" si="85"/>
        <v/>
      </c>
      <c r="Q215" s="64" t="str">
        <f t="shared" ca="1" si="73"/>
        <v/>
      </c>
      <c r="R215" s="63" t="str">
        <f t="shared" ca="1" si="86"/>
        <v/>
      </c>
      <c r="T215" t="str">
        <f t="shared" ca="1" si="74"/>
        <v/>
      </c>
      <c r="U215" t="str">
        <f t="shared" ca="1" si="75"/>
        <v/>
      </c>
      <c r="V215" t="str">
        <f t="shared" ca="1" si="76"/>
        <v/>
      </c>
      <c r="W215" t="e">
        <f t="shared" ca="1" si="87"/>
        <v>#VALUE!</v>
      </c>
    </row>
    <row r="216" spans="2:23" x14ac:dyDescent="0.25">
      <c r="B216" s="1">
        <f t="shared" si="77"/>
        <v>24</v>
      </c>
      <c r="C216" s="1">
        <f t="shared" si="88"/>
        <v>8</v>
      </c>
      <c r="D216" s="63" t="str">
        <f t="shared" ca="1" si="68"/>
        <v/>
      </c>
      <c r="E216" s="64" t="str">
        <f t="shared" ca="1" si="78"/>
        <v/>
      </c>
      <c r="F216" s="63" t="str">
        <f t="shared" ca="1" si="69"/>
        <v/>
      </c>
      <c r="G216" s="63" t="str">
        <f t="shared" ca="1" si="79"/>
        <v/>
      </c>
      <c r="H216" s="63" t="str">
        <f t="shared" ca="1" si="80"/>
        <v/>
      </c>
      <c r="I216" s="63" t="str">
        <f t="shared" ca="1" si="70"/>
        <v/>
      </c>
      <c r="J216" s="63" t="str">
        <f t="shared" ca="1" si="71"/>
        <v/>
      </c>
      <c r="K216" s="63" t="str">
        <f t="shared" ca="1" si="72"/>
        <v/>
      </c>
      <c r="L216" s="63" t="str">
        <f t="shared" ca="1" si="81"/>
        <v/>
      </c>
      <c r="M216" s="63" t="str">
        <f t="shared" ca="1" si="82"/>
        <v/>
      </c>
      <c r="N216" s="63" t="str">
        <f t="shared" ca="1" si="83"/>
        <v/>
      </c>
      <c r="O216" s="64" t="str">
        <f t="shared" ca="1" si="84"/>
        <v/>
      </c>
      <c r="P216" s="63" t="str">
        <f t="shared" ca="1" si="85"/>
        <v/>
      </c>
      <c r="Q216" s="64" t="str">
        <f t="shared" ca="1" si="73"/>
        <v/>
      </c>
      <c r="R216" s="63" t="str">
        <f t="shared" ca="1" si="86"/>
        <v/>
      </c>
      <c r="T216" t="str">
        <f t="shared" ca="1" si="74"/>
        <v/>
      </c>
      <c r="U216" t="str">
        <f t="shared" ca="1" si="75"/>
        <v/>
      </c>
      <c r="V216" t="str">
        <f t="shared" ca="1" si="76"/>
        <v/>
      </c>
      <c r="W216" t="e">
        <f t="shared" ca="1" si="87"/>
        <v>#VALUE!</v>
      </c>
    </row>
    <row r="217" spans="2:23" x14ac:dyDescent="0.25">
      <c r="B217" s="1">
        <f t="shared" si="77"/>
        <v>24</v>
      </c>
      <c r="C217" s="1">
        <f t="shared" si="88"/>
        <v>9</v>
      </c>
      <c r="D217" s="63" t="str">
        <f t="shared" ca="1" si="68"/>
        <v/>
      </c>
      <c r="E217" s="64" t="str">
        <f t="shared" ca="1" si="78"/>
        <v/>
      </c>
      <c r="F217" s="63" t="str">
        <f t="shared" ca="1" si="69"/>
        <v/>
      </c>
      <c r="G217" s="63" t="str">
        <f t="shared" ca="1" si="79"/>
        <v/>
      </c>
      <c r="H217" s="63" t="str">
        <f t="shared" ca="1" si="80"/>
        <v/>
      </c>
      <c r="I217" s="63" t="str">
        <f t="shared" ca="1" si="70"/>
        <v/>
      </c>
      <c r="J217" s="63" t="str">
        <f t="shared" ca="1" si="71"/>
        <v/>
      </c>
      <c r="K217" s="63" t="str">
        <f t="shared" ca="1" si="72"/>
        <v/>
      </c>
      <c r="L217" s="63" t="str">
        <f t="shared" ca="1" si="81"/>
        <v/>
      </c>
      <c r="M217" s="63" t="str">
        <f t="shared" ca="1" si="82"/>
        <v/>
      </c>
      <c r="N217" s="63" t="str">
        <f t="shared" ca="1" si="83"/>
        <v/>
      </c>
      <c r="O217" s="64" t="str">
        <f t="shared" ca="1" si="84"/>
        <v/>
      </c>
      <c r="P217" s="63" t="str">
        <f t="shared" ca="1" si="85"/>
        <v/>
      </c>
      <c r="Q217" s="64" t="str">
        <f t="shared" ca="1" si="73"/>
        <v/>
      </c>
      <c r="R217" s="63" t="str">
        <f t="shared" ca="1" si="86"/>
        <v/>
      </c>
      <c r="T217" t="str">
        <f t="shared" ca="1" si="74"/>
        <v/>
      </c>
      <c r="U217" t="str">
        <f t="shared" ca="1" si="75"/>
        <v/>
      </c>
      <c r="V217" t="str">
        <f t="shared" ca="1" si="76"/>
        <v/>
      </c>
      <c r="W217" t="e">
        <f t="shared" ca="1" si="87"/>
        <v>#VALUE!</v>
      </c>
    </row>
    <row r="218" spans="2:23" x14ac:dyDescent="0.25">
      <c r="B218" s="1">
        <f t="shared" si="77"/>
        <v>25</v>
      </c>
      <c r="C218" s="1">
        <f t="shared" si="88"/>
        <v>1</v>
      </c>
      <c r="D218" s="63" t="str">
        <f t="shared" ca="1" si="68"/>
        <v/>
      </c>
      <c r="E218" s="64" t="str">
        <f t="shared" ca="1" si="78"/>
        <v/>
      </c>
      <c r="F218" s="63" t="str">
        <f t="shared" ca="1" si="69"/>
        <v/>
      </c>
      <c r="G218" s="63" t="str">
        <f t="shared" ca="1" si="79"/>
        <v/>
      </c>
      <c r="H218" s="63" t="str">
        <f t="shared" ca="1" si="80"/>
        <v/>
      </c>
      <c r="I218" s="63" t="str">
        <f t="shared" ca="1" si="70"/>
        <v/>
      </c>
      <c r="J218" s="63" t="str">
        <f t="shared" ca="1" si="71"/>
        <v/>
      </c>
      <c r="K218" s="63" t="str">
        <f t="shared" ca="1" si="72"/>
        <v/>
      </c>
      <c r="L218" s="63" t="str">
        <f t="shared" ca="1" si="81"/>
        <v/>
      </c>
      <c r="M218" s="63" t="str">
        <f t="shared" ca="1" si="82"/>
        <v/>
      </c>
      <c r="N218" s="63" t="str">
        <f t="shared" ca="1" si="83"/>
        <v/>
      </c>
      <c r="O218" s="64" t="str">
        <f t="shared" ca="1" si="84"/>
        <v/>
      </c>
      <c r="P218" s="63" t="str">
        <f t="shared" ca="1" si="85"/>
        <v/>
      </c>
      <c r="Q218" s="64" t="str">
        <f t="shared" ca="1" si="73"/>
        <v/>
      </c>
      <c r="R218" s="63" t="str">
        <f t="shared" ca="1" si="86"/>
        <v/>
      </c>
      <c r="T218" t="str">
        <f t="shared" ca="1" si="74"/>
        <v/>
      </c>
      <c r="U218" t="str">
        <f t="shared" ca="1" si="75"/>
        <v/>
      </c>
      <c r="V218" t="str">
        <f t="shared" ca="1" si="76"/>
        <v/>
      </c>
      <c r="W218" t="e">
        <f t="shared" ca="1" si="87"/>
        <v>#VALUE!</v>
      </c>
    </row>
    <row r="219" spans="2:23" x14ac:dyDescent="0.25">
      <c r="B219" s="1">
        <f t="shared" si="77"/>
        <v>25</v>
      </c>
      <c r="C219" s="1">
        <f t="shared" si="88"/>
        <v>2</v>
      </c>
      <c r="D219" s="63" t="str">
        <f t="shared" ca="1" si="68"/>
        <v/>
      </c>
      <c r="E219" s="64" t="str">
        <f t="shared" ca="1" si="78"/>
        <v/>
      </c>
      <c r="F219" s="63" t="str">
        <f t="shared" ca="1" si="69"/>
        <v/>
      </c>
      <c r="G219" s="63" t="str">
        <f t="shared" ca="1" si="79"/>
        <v/>
      </c>
      <c r="H219" s="63" t="str">
        <f t="shared" ca="1" si="80"/>
        <v/>
      </c>
      <c r="I219" s="63" t="str">
        <f t="shared" ca="1" si="70"/>
        <v/>
      </c>
      <c r="J219" s="63" t="str">
        <f t="shared" ca="1" si="71"/>
        <v/>
      </c>
      <c r="K219" s="63" t="str">
        <f t="shared" ca="1" si="72"/>
        <v/>
      </c>
      <c r="L219" s="63" t="str">
        <f t="shared" ca="1" si="81"/>
        <v/>
      </c>
      <c r="M219" s="63" t="str">
        <f t="shared" ca="1" si="82"/>
        <v/>
      </c>
      <c r="N219" s="63" t="str">
        <f t="shared" ca="1" si="83"/>
        <v/>
      </c>
      <c r="O219" s="64" t="str">
        <f t="shared" ca="1" si="84"/>
        <v/>
      </c>
      <c r="P219" s="63" t="str">
        <f t="shared" ca="1" si="85"/>
        <v/>
      </c>
      <c r="Q219" s="64" t="str">
        <f t="shared" ca="1" si="73"/>
        <v/>
      </c>
      <c r="R219" s="63" t="str">
        <f t="shared" ca="1" si="86"/>
        <v/>
      </c>
      <c r="T219" t="str">
        <f t="shared" ca="1" si="74"/>
        <v/>
      </c>
      <c r="U219" t="str">
        <f t="shared" ca="1" si="75"/>
        <v/>
      </c>
      <c r="V219" t="str">
        <f t="shared" ca="1" si="76"/>
        <v/>
      </c>
      <c r="W219" t="e">
        <f t="shared" ca="1" si="87"/>
        <v>#VALUE!</v>
      </c>
    </row>
    <row r="220" spans="2:23" x14ac:dyDescent="0.25">
      <c r="B220" s="1">
        <f t="shared" si="77"/>
        <v>25</v>
      </c>
      <c r="C220" s="1">
        <f t="shared" si="88"/>
        <v>3</v>
      </c>
      <c r="D220" s="63" t="str">
        <f t="shared" ca="1" si="68"/>
        <v/>
      </c>
      <c r="E220" s="64" t="str">
        <f t="shared" ca="1" si="78"/>
        <v/>
      </c>
      <c r="F220" s="63" t="str">
        <f t="shared" ca="1" si="69"/>
        <v/>
      </c>
      <c r="G220" s="63" t="str">
        <f t="shared" ca="1" si="79"/>
        <v/>
      </c>
      <c r="H220" s="63" t="str">
        <f t="shared" ca="1" si="80"/>
        <v/>
      </c>
      <c r="I220" s="63" t="str">
        <f t="shared" ca="1" si="70"/>
        <v/>
      </c>
      <c r="J220" s="63" t="str">
        <f t="shared" ca="1" si="71"/>
        <v/>
      </c>
      <c r="K220" s="63" t="str">
        <f t="shared" ca="1" si="72"/>
        <v/>
      </c>
      <c r="L220" s="63" t="str">
        <f t="shared" ca="1" si="81"/>
        <v/>
      </c>
      <c r="M220" s="63" t="str">
        <f t="shared" ca="1" si="82"/>
        <v/>
      </c>
      <c r="N220" s="63" t="str">
        <f t="shared" ca="1" si="83"/>
        <v/>
      </c>
      <c r="O220" s="64" t="str">
        <f t="shared" ca="1" si="84"/>
        <v/>
      </c>
      <c r="P220" s="63" t="str">
        <f t="shared" ca="1" si="85"/>
        <v/>
      </c>
      <c r="Q220" s="64" t="str">
        <f t="shared" ca="1" si="73"/>
        <v/>
      </c>
      <c r="R220" s="63" t="str">
        <f t="shared" ca="1" si="86"/>
        <v/>
      </c>
      <c r="T220" t="str">
        <f t="shared" ca="1" si="74"/>
        <v/>
      </c>
      <c r="U220" t="str">
        <f t="shared" ca="1" si="75"/>
        <v/>
      </c>
      <c r="V220" t="str">
        <f t="shared" ca="1" si="76"/>
        <v/>
      </c>
      <c r="W220" t="e">
        <f t="shared" ca="1" si="87"/>
        <v>#VALUE!</v>
      </c>
    </row>
    <row r="221" spans="2:23" x14ac:dyDescent="0.25">
      <c r="B221" s="1">
        <f t="shared" si="77"/>
        <v>25</v>
      </c>
      <c r="C221" s="1">
        <f t="shared" si="88"/>
        <v>4</v>
      </c>
      <c r="D221" s="63" t="str">
        <f t="shared" ca="1" si="68"/>
        <v/>
      </c>
      <c r="E221" s="64" t="str">
        <f t="shared" ca="1" si="78"/>
        <v/>
      </c>
      <c r="F221" s="63" t="str">
        <f t="shared" ca="1" si="69"/>
        <v/>
      </c>
      <c r="G221" s="63" t="str">
        <f t="shared" ca="1" si="79"/>
        <v/>
      </c>
      <c r="H221" s="63" t="str">
        <f t="shared" ca="1" si="80"/>
        <v/>
      </c>
      <c r="I221" s="63" t="str">
        <f t="shared" ca="1" si="70"/>
        <v/>
      </c>
      <c r="J221" s="63" t="str">
        <f t="shared" ca="1" si="71"/>
        <v/>
      </c>
      <c r="K221" s="63" t="str">
        <f t="shared" ca="1" si="72"/>
        <v/>
      </c>
      <c r="L221" s="63" t="str">
        <f t="shared" ca="1" si="81"/>
        <v/>
      </c>
      <c r="M221" s="63" t="str">
        <f t="shared" ca="1" si="82"/>
        <v/>
      </c>
      <c r="N221" s="63" t="str">
        <f t="shared" ca="1" si="83"/>
        <v/>
      </c>
      <c r="O221" s="64" t="str">
        <f t="shared" ca="1" si="84"/>
        <v/>
      </c>
      <c r="P221" s="63" t="str">
        <f t="shared" ca="1" si="85"/>
        <v/>
      </c>
      <c r="Q221" s="64" t="str">
        <f t="shared" ca="1" si="73"/>
        <v/>
      </c>
      <c r="R221" s="63" t="str">
        <f t="shared" ca="1" si="86"/>
        <v/>
      </c>
      <c r="T221" t="str">
        <f t="shared" ca="1" si="74"/>
        <v/>
      </c>
      <c r="U221" t="str">
        <f t="shared" ca="1" si="75"/>
        <v/>
      </c>
      <c r="V221" t="str">
        <f t="shared" ca="1" si="76"/>
        <v/>
      </c>
      <c r="W221" t="e">
        <f t="shared" ca="1" si="87"/>
        <v>#VALUE!</v>
      </c>
    </row>
    <row r="222" spans="2:23" x14ac:dyDescent="0.25">
      <c r="B222" s="1">
        <f t="shared" si="77"/>
        <v>25</v>
      </c>
      <c r="C222" s="1">
        <f t="shared" si="88"/>
        <v>5</v>
      </c>
      <c r="D222" s="63" t="str">
        <f t="shared" ca="1" si="68"/>
        <v/>
      </c>
      <c r="E222" s="64" t="str">
        <f t="shared" ca="1" si="78"/>
        <v/>
      </c>
      <c r="F222" s="63" t="str">
        <f t="shared" ca="1" si="69"/>
        <v/>
      </c>
      <c r="G222" s="63" t="str">
        <f t="shared" ca="1" si="79"/>
        <v/>
      </c>
      <c r="H222" s="63" t="str">
        <f t="shared" ca="1" si="80"/>
        <v/>
      </c>
      <c r="I222" s="63" t="str">
        <f t="shared" ca="1" si="70"/>
        <v/>
      </c>
      <c r="J222" s="63" t="str">
        <f t="shared" ca="1" si="71"/>
        <v/>
      </c>
      <c r="K222" s="63" t="str">
        <f t="shared" ca="1" si="72"/>
        <v/>
      </c>
      <c r="L222" s="63" t="str">
        <f t="shared" ca="1" si="81"/>
        <v/>
      </c>
      <c r="M222" s="63" t="str">
        <f t="shared" ca="1" si="82"/>
        <v/>
      </c>
      <c r="N222" s="63" t="str">
        <f t="shared" ca="1" si="83"/>
        <v/>
      </c>
      <c r="O222" s="64" t="str">
        <f t="shared" ca="1" si="84"/>
        <v/>
      </c>
      <c r="P222" s="63" t="str">
        <f t="shared" ca="1" si="85"/>
        <v/>
      </c>
      <c r="Q222" s="64" t="str">
        <f t="shared" ca="1" si="73"/>
        <v/>
      </c>
      <c r="R222" s="63" t="str">
        <f t="shared" ca="1" si="86"/>
        <v/>
      </c>
      <c r="T222" t="str">
        <f t="shared" ca="1" si="74"/>
        <v/>
      </c>
      <c r="U222" t="str">
        <f t="shared" ca="1" si="75"/>
        <v/>
      </c>
      <c r="V222" t="str">
        <f t="shared" ca="1" si="76"/>
        <v/>
      </c>
      <c r="W222" t="e">
        <f t="shared" ca="1" si="87"/>
        <v>#VALUE!</v>
      </c>
    </row>
    <row r="223" spans="2:23" x14ac:dyDescent="0.25">
      <c r="B223" s="1">
        <f t="shared" si="77"/>
        <v>25</v>
      </c>
      <c r="C223" s="1">
        <f t="shared" si="88"/>
        <v>6</v>
      </c>
      <c r="D223" s="63" t="str">
        <f t="shared" ca="1" si="68"/>
        <v/>
      </c>
      <c r="E223" s="64" t="str">
        <f t="shared" ca="1" si="78"/>
        <v/>
      </c>
      <c r="F223" s="63" t="str">
        <f t="shared" ca="1" si="69"/>
        <v/>
      </c>
      <c r="G223" s="63" t="str">
        <f t="shared" ca="1" si="79"/>
        <v/>
      </c>
      <c r="H223" s="63" t="str">
        <f t="shared" ca="1" si="80"/>
        <v/>
      </c>
      <c r="I223" s="63" t="str">
        <f t="shared" ca="1" si="70"/>
        <v/>
      </c>
      <c r="J223" s="63" t="str">
        <f t="shared" ca="1" si="71"/>
        <v/>
      </c>
      <c r="K223" s="63" t="str">
        <f t="shared" ca="1" si="72"/>
        <v/>
      </c>
      <c r="L223" s="63" t="str">
        <f t="shared" ca="1" si="81"/>
        <v/>
      </c>
      <c r="M223" s="63" t="str">
        <f t="shared" ca="1" si="82"/>
        <v/>
      </c>
      <c r="N223" s="63" t="str">
        <f t="shared" ca="1" si="83"/>
        <v/>
      </c>
      <c r="O223" s="64" t="str">
        <f t="shared" ca="1" si="84"/>
        <v/>
      </c>
      <c r="P223" s="63" t="str">
        <f t="shared" ca="1" si="85"/>
        <v/>
      </c>
      <c r="Q223" s="64" t="str">
        <f t="shared" ca="1" si="73"/>
        <v/>
      </c>
      <c r="R223" s="63" t="str">
        <f t="shared" ca="1" si="86"/>
        <v/>
      </c>
      <c r="T223" t="str">
        <f t="shared" ca="1" si="74"/>
        <v/>
      </c>
      <c r="U223" t="str">
        <f t="shared" ca="1" si="75"/>
        <v/>
      </c>
      <c r="V223" t="str">
        <f t="shared" ca="1" si="76"/>
        <v/>
      </c>
      <c r="W223" t="e">
        <f t="shared" ca="1" si="87"/>
        <v>#VALUE!</v>
      </c>
    </row>
    <row r="224" spans="2:23" x14ac:dyDescent="0.25">
      <c r="B224" s="1">
        <f t="shared" si="77"/>
        <v>25</v>
      </c>
      <c r="C224" s="1">
        <f t="shared" si="88"/>
        <v>7</v>
      </c>
      <c r="D224" s="63" t="str">
        <f t="shared" ca="1" si="68"/>
        <v/>
      </c>
      <c r="E224" s="64" t="str">
        <f t="shared" ca="1" si="78"/>
        <v/>
      </c>
      <c r="F224" s="63" t="str">
        <f t="shared" ca="1" si="69"/>
        <v/>
      </c>
      <c r="G224" s="63" t="str">
        <f t="shared" ca="1" si="79"/>
        <v/>
      </c>
      <c r="H224" s="63" t="str">
        <f t="shared" ca="1" si="80"/>
        <v/>
      </c>
      <c r="I224" s="63" t="str">
        <f t="shared" ca="1" si="70"/>
        <v/>
      </c>
      <c r="J224" s="63" t="str">
        <f t="shared" ca="1" si="71"/>
        <v/>
      </c>
      <c r="K224" s="63" t="str">
        <f t="shared" ca="1" si="72"/>
        <v/>
      </c>
      <c r="L224" s="63" t="str">
        <f t="shared" ca="1" si="81"/>
        <v/>
      </c>
      <c r="M224" s="63" t="str">
        <f t="shared" ca="1" si="82"/>
        <v/>
      </c>
      <c r="N224" s="63" t="str">
        <f t="shared" ca="1" si="83"/>
        <v/>
      </c>
      <c r="O224" s="64" t="str">
        <f t="shared" ca="1" si="84"/>
        <v/>
      </c>
      <c r="P224" s="63" t="str">
        <f t="shared" ca="1" si="85"/>
        <v/>
      </c>
      <c r="Q224" s="64" t="str">
        <f t="shared" ca="1" si="73"/>
        <v/>
      </c>
      <c r="R224" s="63" t="str">
        <f t="shared" ca="1" si="86"/>
        <v/>
      </c>
      <c r="T224" t="str">
        <f t="shared" ca="1" si="74"/>
        <v/>
      </c>
      <c r="U224" t="str">
        <f t="shared" ca="1" si="75"/>
        <v/>
      </c>
      <c r="V224" t="str">
        <f t="shared" ca="1" si="76"/>
        <v/>
      </c>
      <c r="W224" t="e">
        <f t="shared" ca="1" si="87"/>
        <v>#VALUE!</v>
      </c>
    </row>
    <row r="225" spans="2:23" x14ac:dyDescent="0.25">
      <c r="B225" s="1">
        <f t="shared" si="77"/>
        <v>25</v>
      </c>
      <c r="C225" s="1">
        <f t="shared" si="88"/>
        <v>8</v>
      </c>
      <c r="D225" s="63" t="str">
        <f t="shared" ca="1" si="68"/>
        <v/>
      </c>
      <c r="E225" s="64" t="str">
        <f t="shared" ca="1" si="78"/>
        <v/>
      </c>
      <c r="F225" s="63" t="str">
        <f t="shared" ca="1" si="69"/>
        <v/>
      </c>
      <c r="G225" s="63" t="str">
        <f t="shared" ca="1" si="79"/>
        <v/>
      </c>
      <c r="H225" s="63" t="str">
        <f t="shared" ca="1" si="80"/>
        <v/>
      </c>
      <c r="I225" s="63" t="str">
        <f t="shared" ca="1" si="70"/>
        <v/>
      </c>
      <c r="J225" s="63" t="str">
        <f t="shared" ca="1" si="71"/>
        <v/>
      </c>
      <c r="K225" s="63" t="str">
        <f t="shared" ca="1" si="72"/>
        <v/>
      </c>
      <c r="L225" s="63" t="str">
        <f t="shared" ca="1" si="81"/>
        <v/>
      </c>
      <c r="M225" s="63" t="str">
        <f t="shared" ca="1" si="82"/>
        <v/>
      </c>
      <c r="N225" s="63" t="str">
        <f t="shared" ca="1" si="83"/>
        <v/>
      </c>
      <c r="O225" s="64" t="str">
        <f t="shared" ca="1" si="84"/>
        <v/>
      </c>
      <c r="P225" s="63" t="str">
        <f t="shared" ca="1" si="85"/>
        <v/>
      </c>
      <c r="Q225" s="64" t="str">
        <f t="shared" ca="1" si="73"/>
        <v/>
      </c>
      <c r="R225" s="63" t="str">
        <f t="shared" ca="1" si="86"/>
        <v/>
      </c>
      <c r="T225" t="str">
        <f t="shared" ca="1" si="74"/>
        <v/>
      </c>
      <c r="U225" t="str">
        <f t="shared" ca="1" si="75"/>
        <v/>
      </c>
      <c r="V225" t="str">
        <f t="shared" ca="1" si="76"/>
        <v/>
      </c>
      <c r="W225" t="e">
        <f t="shared" ca="1" si="87"/>
        <v>#VALUE!</v>
      </c>
    </row>
    <row r="226" spans="2:23" x14ac:dyDescent="0.25">
      <c r="B226" s="1">
        <f t="shared" si="77"/>
        <v>25</v>
      </c>
      <c r="C226" s="1">
        <f t="shared" si="88"/>
        <v>9</v>
      </c>
      <c r="D226" s="63" t="str">
        <f t="shared" ca="1" si="68"/>
        <v/>
      </c>
      <c r="E226" s="64" t="str">
        <f t="shared" ca="1" si="78"/>
        <v/>
      </c>
      <c r="F226" s="63" t="str">
        <f t="shared" ca="1" si="69"/>
        <v/>
      </c>
      <c r="G226" s="63" t="str">
        <f t="shared" ca="1" si="79"/>
        <v/>
      </c>
      <c r="H226" s="63" t="str">
        <f t="shared" ca="1" si="80"/>
        <v/>
      </c>
      <c r="I226" s="63" t="str">
        <f t="shared" ca="1" si="70"/>
        <v/>
      </c>
      <c r="J226" s="63" t="str">
        <f t="shared" ca="1" si="71"/>
        <v/>
      </c>
      <c r="K226" s="63" t="str">
        <f t="shared" ca="1" si="72"/>
        <v/>
      </c>
      <c r="L226" s="63" t="str">
        <f t="shared" ca="1" si="81"/>
        <v/>
      </c>
      <c r="M226" s="63" t="str">
        <f t="shared" ca="1" si="82"/>
        <v/>
      </c>
      <c r="N226" s="63" t="str">
        <f t="shared" ca="1" si="83"/>
        <v/>
      </c>
      <c r="O226" s="64" t="str">
        <f t="shared" ca="1" si="84"/>
        <v/>
      </c>
      <c r="P226" s="63" t="str">
        <f t="shared" ca="1" si="85"/>
        <v/>
      </c>
      <c r="Q226" s="64" t="str">
        <f t="shared" ca="1" si="73"/>
        <v/>
      </c>
      <c r="R226" s="63" t="str">
        <f t="shared" ca="1" si="86"/>
        <v/>
      </c>
      <c r="T226" t="str">
        <f t="shared" ca="1" si="74"/>
        <v/>
      </c>
      <c r="U226" t="str">
        <f t="shared" ca="1" si="75"/>
        <v/>
      </c>
      <c r="V226" t="str">
        <f t="shared" ca="1" si="76"/>
        <v/>
      </c>
      <c r="W226" t="e">
        <f t="shared" ca="1" si="87"/>
        <v>#VALUE!</v>
      </c>
    </row>
    <row r="227" spans="2:23" x14ac:dyDescent="0.25">
      <c r="B227" s="1">
        <f t="shared" si="77"/>
        <v>26</v>
      </c>
      <c r="C227" s="1">
        <f t="shared" si="88"/>
        <v>1</v>
      </c>
      <c r="D227" s="63" t="str">
        <f t="shared" ca="1" si="68"/>
        <v/>
      </c>
      <c r="E227" s="64" t="str">
        <f t="shared" ca="1" si="78"/>
        <v/>
      </c>
      <c r="F227" s="63" t="str">
        <f t="shared" ca="1" si="69"/>
        <v/>
      </c>
      <c r="G227" s="63" t="str">
        <f t="shared" ca="1" si="79"/>
        <v/>
      </c>
      <c r="H227" s="63" t="str">
        <f t="shared" ca="1" si="80"/>
        <v/>
      </c>
      <c r="I227" s="63" t="str">
        <f t="shared" ca="1" si="70"/>
        <v/>
      </c>
      <c r="J227" s="63" t="str">
        <f t="shared" ca="1" si="71"/>
        <v/>
      </c>
      <c r="K227" s="63" t="str">
        <f t="shared" ca="1" si="72"/>
        <v/>
      </c>
      <c r="L227" s="63" t="str">
        <f t="shared" ca="1" si="81"/>
        <v/>
      </c>
      <c r="M227" s="63" t="str">
        <f t="shared" ca="1" si="82"/>
        <v/>
      </c>
      <c r="N227" s="63" t="str">
        <f t="shared" ca="1" si="83"/>
        <v/>
      </c>
      <c r="O227" s="64" t="str">
        <f t="shared" ca="1" si="84"/>
        <v/>
      </c>
      <c r="P227" s="63" t="str">
        <f t="shared" ca="1" si="85"/>
        <v/>
      </c>
      <c r="Q227" s="64" t="str">
        <f t="shared" ca="1" si="73"/>
        <v/>
      </c>
      <c r="R227" s="63" t="str">
        <f t="shared" ca="1" si="86"/>
        <v/>
      </c>
      <c r="T227" t="str">
        <f t="shared" ca="1" si="74"/>
        <v/>
      </c>
      <c r="U227" t="str">
        <f t="shared" ca="1" si="75"/>
        <v/>
      </c>
      <c r="V227" t="str">
        <f t="shared" ca="1" si="76"/>
        <v/>
      </c>
      <c r="W227" t="e">
        <f t="shared" ca="1" si="87"/>
        <v>#VALUE!</v>
      </c>
    </row>
    <row r="228" spans="2:23" x14ac:dyDescent="0.25">
      <c r="B228" s="1">
        <f t="shared" si="77"/>
        <v>26</v>
      </c>
      <c r="C228" s="1">
        <f t="shared" si="88"/>
        <v>2</v>
      </c>
      <c r="D228" s="63" t="str">
        <f t="shared" ca="1" si="68"/>
        <v/>
      </c>
      <c r="E228" s="64" t="str">
        <f t="shared" ca="1" si="78"/>
        <v/>
      </c>
      <c r="F228" s="63" t="str">
        <f t="shared" ca="1" si="69"/>
        <v/>
      </c>
      <c r="G228" s="63" t="str">
        <f t="shared" ca="1" si="79"/>
        <v/>
      </c>
      <c r="H228" s="63" t="str">
        <f t="shared" ca="1" si="80"/>
        <v/>
      </c>
      <c r="I228" s="63" t="str">
        <f t="shared" ca="1" si="70"/>
        <v/>
      </c>
      <c r="J228" s="63" t="str">
        <f t="shared" ca="1" si="71"/>
        <v/>
      </c>
      <c r="K228" s="63" t="str">
        <f t="shared" ca="1" si="72"/>
        <v/>
      </c>
      <c r="L228" s="63" t="str">
        <f t="shared" ca="1" si="81"/>
        <v/>
      </c>
      <c r="M228" s="63" t="str">
        <f t="shared" ca="1" si="82"/>
        <v/>
      </c>
      <c r="N228" s="63" t="str">
        <f t="shared" ca="1" si="83"/>
        <v/>
      </c>
      <c r="O228" s="64" t="str">
        <f t="shared" ca="1" si="84"/>
        <v/>
      </c>
      <c r="P228" s="63" t="str">
        <f t="shared" ca="1" si="85"/>
        <v/>
      </c>
      <c r="Q228" s="64" t="str">
        <f t="shared" ca="1" si="73"/>
        <v/>
      </c>
      <c r="R228" s="63" t="str">
        <f t="shared" ca="1" si="86"/>
        <v/>
      </c>
      <c r="T228" t="str">
        <f t="shared" ca="1" si="74"/>
        <v/>
      </c>
      <c r="U228" t="str">
        <f t="shared" ca="1" si="75"/>
        <v/>
      </c>
      <c r="V228" t="str">
        <f t="shared" ca="1" si="76"/>
        <v/>
      </c>
      <c r="W228" t="e">
        <f t="shared" ca="1" si="87"/>
        <v>#VALUE!</v>
      </c>
    </row>
    <row r="229" spans="2:23" x14ac:dyDescent="0.25">
      <c r="B229" s="1">
        <f t="shared" si="77"/>
        <v>26</v>
      </c>
      <c r="C229" s="1">
        <f t="shared" si="88"/>
        <v>3</v>
      </c>
      <c r="D229" s="63" t="str">
        <f t="shared" ca="1" si="68"/>
        <v/>
      </c>
      <c r="E229" s="64" t="str">
        <f t="shared" ca="1" si="78"/>
        <v/>
      </c>
      <c r="F229" s="63" t="str">
        <f t="shared" ca="1" si="69"/>
        <v/>
      </c>
      <c r="G229" s="63" t="str">
        <f t="shared" ca="1" si="79"/>
        <v/>
      </c>
      <c r="H229" s="63" t="str">
        <f t="shared" ca="1" si="80"/>
        <v/>
      </c>
      <c r="I229" s="63" t="str">
        <f t="shared" ca="1" si="70"/>
        <v/>
      </c>
      <c r="J229" s="63" t="str">
        <f t="shared" ca="1" si="71"/>
        <v/>
      </c>
      <c r="K229" s="63" t="str">
        <f t="shared" ca="1" si="72"/>
        <v/>
      </c>
      <c r="L229" s="63" t="str">
        <f t="shared" ca="1" si="81"/>
        <v/>
      </c>
      <c r="M229" s="63" t="str">
        <f t="shared" ca="1" si="82"/>
        <v/>
      </c>
      <c r="N229" s="63" t="str">
        <f t="shared" ca="1" si="83"/>
        <v/>
      </c>
      <c r="O229" s="64" t="str">
        <f t="shared" ca="1" si="84"/>
        <v/>
      </c>
      <c r="P229" s="63" t="str">
        <f t="shared" ca="1" si="85"/>
        <v/>
      </c>
      <c r="Q229" s="64" t="str">
        <f t="shared" ca="1" si="73"/>
        <v/>
      </c>
      <c r="R229" s="63" t="str">
        <f t="shared" ca="1" si="86"/>
        <v/>
      </c>
      <c r="T229" t="str">
        <f t="shared" ca="1" si="74"/>
        <v/>
      </c>
      <c r="U229" t="str">
        <f t="shared" ca="1" si="75"/>
        <v/>
      </c>
      <c r="V229" t="str">
        <f t="shared" ca="1" si="76"/>
        <v/>
      </c>
      <c r="W229" t="e">
        <f t="shared" ca="1" si="87"/>
        <v>#VALUE!</v>
      </c>
    </row>
    <row r="230" spans="2:23" x14ac:dyDescent="0.25">
      <c r="B230" s="1">
        <f t="shared" si="77"/>
        <v>26</v>
      </c>
      <c r="C230" s="1">
        <f t="shared" si="88"/>
        <v>4</v>
      </c>
      <c r="D230" s="63" t="str">
        <f t="shared" ca="1" si="68"/>
        <v/>
      </c>
      <c r="E230" s="64" t="str">
        <f t="shared" ca="1" si="78"/>
        <v/>
      </c>
      <c r="F230" s="63" t="str">
        <f t="shared" ca="1" si="69"/>
        <v/>
      </c>
      <c r="G230" s="63" t="str">
        <f t="shared" ca="1" si="79"/>
        <v/>
      </c>
      <c r="H230" s="63" t="str">
        <f t="shared" ca="1" si="80"/>
        <v/>
      </c>
      <c r="I230" s="63" t="str">
        <f t="shared" ca="1" si="70"/>
        <v/>
      </c>
      <c r="J230" s="63" t="str">
        <f t="shared" ca="1" si="71"/>
        <v/>
      </c>
      <c r="K230" s="63" t="str">
        <f t="shared" ca="1" si="72"/>
        <v/>
      </c>
      <c r="L230" s="63" t="str">
        <f t="shared" ca="1" si="81"/>
        <v/>
      </c>
      <c r="M230" s="63" t="str">
        <f t="shared" ca="1" si="82"/>
        <v/>
      </c>
      <c r="N230" s="63" t="str">
        <f t="shared" ca="1" si="83"/>
        <v/>
      </c>
      <c r="O230" s="64" t="str">
        <f t="shared" ca="1" si="84"/>
        <v/>
      </c>
      <c r="P230" s="63" t="str">
        <f t="shared" ca="1" si="85"/>
        <v/>
      </c>
      <c r="Q230" s="64" t="str">
        <f t="shared" ca="1" si="73"/>
        <v/>
      </c>
      <c r="R230" s="63" t="str">
        <f t="shared" ca="1" si="86"/>
        <v/>
      </c>
      <c r="T230" t="str">
        <f t="shared" ca="1" si="74"/>
        <v/>
      </c>
      <c r="U230" t="str">
        <f t="shared" ca="1" si="75"/>
        <v/>
      </c>
      <c r="V230" t="str">
        <f t="shared" ca="1" si="76"/>
        <v/>
      </c>
      <c r="W230" t="e">
        <f t="shared" ca="1" si="87"/>
        <v>#VALUE!</v>
      </c>
    </row>
    <row r="231" spans="2:23" x14ac:dyDescent="0.25">
      <c r="B231" s="1">
        <f t="shared" si="77"/>
        <v>26</v>
      </c>
      <c r="C231" s="1">
        <f t="shared" si="88"/>
        <v>5</v>
      </c>
      <c r="D231" s="63" t="str">
        <f t="shared" ca="1" si="68"/>
        <v/>
      </c>
      <c r="E231" s="64" t="str">
        <f t="shared" ca="1" si="78"/>
        <v/>
      </c>
      <c r="F231" s="63" t="str">
        <f t="shared" ca="1" si="69"/>
        <v/>
      </c>
      <c r="G231" s="63" t="str">
        <f t="shared" ca="1" si="79"/>
        <v/>
      </c>
      <c r="H231" s="63" t="str">
        <f t="shared" ca="1" si="80"/>
        <v/>
      </c>
      <c r="I231" s="63" t="str">
        <f t="shared" ca="1" si="70"/>
        <v/>
      </c>
      <c r="J231" s="63" t="str">
        <f t="shared" ca="1" si="71"/>
        <v/>
      </c>
      <c r="K231" s="63" t="str">
        <f t="shared" ca="1" si="72"/>
        <v/>
      </c>
      <c r="L231" s="63" t="str">
        <f t="shared" ca="1" si="81"/>
        <v/>
      </c>
      <c r="M231" s="63" t="str">
        <f t="shared" ca="1" si="82"/>
        <v/>
      </c>
      <c r="N231" s="63" t="str">
        <f t="shared" ca="1" si="83"/>
        <v/>
      </c>
      <c r="O231" s="64" t="str">
        <f t="shared" ca="1" si="84"/>
        <v/>
      </c>
      <c r="P231" s="63" t="str">
        <f t="shared" ca="1" si="85"/>
        <v/>
      </c>
      <c r="Q231" s="64" t="str">
        <f t="shared" ca="1" si="73"/>
        <v/>
      </c>
      <c r="R231" s="63" t="str">
        <f t="shared" ca="1" si="86"/>
        <v/>
      </c>
      <c r="T231" t="str">
        <f t="shared" ca="1" si="74"/>
        <v/>
      </c>
      <c r="U231" t="str">
        <f t="shared" ca="1" si="75"/>
        <v/>
      </c>
      <c r="V231" t="str">
        <f t="shared" ca="1" si="76"/>
        <v/>
      </c>
      <c r="W231" t="e">
        <f t="shared" ca="1" si="87"/>
        <v>#VALUE!</v>
      </c>
    </row>
    <row r="232" spans="2:23" x14ac:dyDescent="0.25">
      <c r="B232" s="1">
        <f t="shared" si="77"/>
        <v>26</v>
      </c>
      <c r="C232" s="1">
        <f t="shared" si="88"/>
        <v>6</v>
      </c>
      <c r="D232" s="63" t="str">
        <f t="shared" ca="1" si="68"/>
        <v/>
      </c>
      <c r="E232" s="64" t="str">
        <f t="shared" ca="1" si="78"/>
        <v/>
      </c>
      <c r="F232" s="63" t="str">
        <f t="shared" ca="1" si="69"/>
        <v/>
      </c>
      <c r="G232" s="63" t="str">
        <f t="shared" ca="1" si="79"/>
        <v/>
      </c>
      <c r="H232" s="63" t="str">
        <f t="shared" ca="1" si="80"/>
        <v/>
      </c>
      <c r="I232" s="63" t="str">
        <f t="shared" ca="1" si="70"/>
        <v/>
      </c>
      <c r="J232" s="63" t="str">
        <f t="shared" ca="1" si="71"/>
        <v/>
      </c>
      <c r="K232" s="63" t="str">
        <f t="shared" ca="1" si="72"/>
        <v/>
      </c>
      <c r="L232" s="63" t="str">
        <f t="shared" ca="1" si="81"/>
        <v/>
      </c>
      <c r="M232" s="63" t="str">
        <f t="shared" ca="1" si="82"/>
        <v/>
      </c>
      <c r="N232" s="63" t="str">
        <f t="shared" ca="1" si="83"/>
        <v/>
      </c>
      <c r="O232" s="64" t="str">
        <f t="shared" ca="1" si="84"/>
        <v/>
      </c>
      <c r="P232" s="63" t="str">
        <f t="shared" ca="1" si="85"/>
        <v/>
      </c>
      <c r="Q232" s="64" t="str">
        <f t="shared" ca="1" si="73"/>
        <v/>
      </c>
      <c r="R232" s="63" t="str">
        <f t="shared" ca="1" si="86"/>
        <v/>
      </c>
      <c r="T232" t="str">
        <f t="shared" ca="1" si="74"/>
        <v/>
      </c>
      <c r="U232" t="str">
        <f t="shared" ca="1" si="75"/>
        <v/>
      </c>
      <c r="V232" t="str">
        <f t="shared" ca="1" si="76"/>
        <v/>
      </c>
      <c r="W232" t="e">
        <f t="shared" ca="1" si="87"/>
        <v>#VALUE!</v>
      </c>
    </row>
    <row r="233" spans="2:23" x14ac:dyDescent="0.25">
      <c r="B233" s="1">
        <f t="shared" si="77"/>
        <v>26</v>
      </c>
      <c r="C233" s="1">
        <f t="shared" si="88"/>
        <v>7</v>
      </c>
      <c r="D233" s="63" t="str">
        <f t="shared" ca="1" si="68"/>
        <v/>
      </c>
      <c r="E233" s="64" t="str">
        <f t="shared" ca="1" si="78"/>
        <v/>
      </c>
      <c r="F233" s="63" t="str">
        <f t="shared" ca="1" si="69"/>
        <v/>
      </c>
      <c r="G233" s="63" t="str">
        <f t="shared" ca="1" si="79"/>
        <v/>
      </c>
      <c r="H233" s="63" t="str">
        <f t="shared" ca="1" si="80"/>
        <v/>
      </c>
      <c r="I233" s="63" t="str">
        <f t="shared" ca="1" si="70"/>
        <v/>
      </c>
      <c r="J233" s="63" t="str">
        <f t="shared" ca="1" si="71"/>
        <v/>
      </c>
      <c r="K233" s="63" t="str">
        <f t="shared" ca="1" si="72"/>
        <v/>
      </c>
      <c r="L233" s="63" t="str">
        <f t="shared" ca="1" si="81"/>
        <v/>
      </c>
      <c r="M233" s="63" t="str">
        <f t="shared" ca="1" si="82"/>
        <v/>
      </c>
      <c r="N233" s="63" t="str">
        <f t="shared" ca="1" si="83"/>
        <v/>
      </c>
      <c r="O233" s="64" t="str">
        <f t="shared" ca="1" si="84"/>
        <v/>
      </c>
      <c r="P233" s="63" t="str">
        <f t="shared" ca="1" si="85"/>
        <v/>
      </c>
      <c r="Q233" s="64" t="str">
        <f t="shared" ca="1" si="73"/>
        <v/>
      </c>
      <c r="R233" s="63" t="str">
        <f t="shared" ca="1" si="86"/>
        <v/>
      </c>
      <c r="T233" t="str">
        <f t="shared" ca="1" si="74"/>
        <v/>
      </c>
      <c r="U233" t="str">
        <f t="shared" ca="1" si="75"/>
        <v/>
      </c>
      <c r="V233" t="str">
        <f t="shared" ca="1" si="76"/>
        <v/>
      </c>
      <c r="W233" t="e">
        <f t="shared" ca="1" si="87"/>
        <v>#VALUE!</v>
      </c>
    </row>
    <row r="234" spans="2:23" x14ac:dyDescent="0.25">
      <c r="B234" s="1">
        <f t="shared" si="77"/>
        <v>26</v>
      </c>
      <c r="C234" s="1">
        <f t="shared" si="88"/>
        <v>8</v>
      </c>
      <c r="D234" s="63" t="str">
        <f t="shared" ca="1" si="68"/>
        <v/>
      </c>
      <c r="E234" s="64" t="str">
        <f t="shared" ca="1" si="78"/>
        <v/>
      </c>
      <c r="F234" s="63" t="str">
        <f t="shared" ca="1" si="69"/>
        <v/>
      </c>
      <c r="G234" s="63" t="str">
        <f t="shared" ca="1" si="79"/>
        <v/>
      </c>
      <c r="H234" s="63" t="str">
        <f t="shared" ca="1" si="80"/>
        <v/>
      </c>
      <c r="I234" s="63" t="str">
        <f t="shared" ca="1" si="70"/>
        <v/>
      </c>
      <c r="J234" s="63" t="str">
        <f t="shared" ca="1" si="71"/>
        <v/>
      </c>
      <c r="K234" s="63" t="str">
        <f t="shared" ca="1" si="72"/>
        <v/>
      </c>
      <c r="L234" s="63" t="str">
        <f t="shared" ca="1" si="81"/>
        <v/>
      </c>
      <c r="M234" s="63" t="str">
        <f t="shared" ca="1" si="82"/>
        <v/>
      </c>
      <c r="N234" s="63" t="str">
        <f t="shared" ca="1" si="83"/>
        <v/>
      </c>
      <c r="O234" s="64" t="str">
        <f t="shared" ca="1" si="84"/>
        <v/>
      </c>
      <c r="P234" s="63" t="str">
        <f t="shared" ca="1" si="85"/>
        <v/>
      </c>
      <c r="Q234" s="64" t="str">
        <f t="shared" ca="1" si="73"/>
        <v/>
      </c>
      <c r="R234" s="63" t="str">
        <f t="shared" ca="1" si="86"/>
        <v/>
      </c>
      <c r="T234" t="str">
        <f t="shared" ca="1" si="74"/>
        <v/>
      </c>
      <c r="U234" t="str">
        <f t="shared" ca="1" si="75"/>
        <v/>
      </c>
      <c r="V234" t="str">
        <f t="shared" ca="1" si="76"/>
        <v/>
      </c>
      <c r="W234" t="e">
        <f t="shared" ca="1" si="87"/>
        <v>#VALUE!</v>
      </c>
    </row>
    <row r="235" spans="2:23" x14ac:dyDescent="0.25">
      <c r="B235" s="1">
        <f t="shared" si="77"/>
        <v>26</v>
      </c>
      <c r="C235" s="1">
        <f t="shared" si="88"/>
        <v>9</v>
      </c>
      <c r="D235" s="63" t="str">
        <f t="shared" ca="1" si="68"/>
        <v/>
      </c>
      <c r="E235" s="64" t="str">
        <f t="shared" ca="1" si="78"/>
        <v/>
      </c>
      <c r="F235" s="63" t="str">
        <f t="shared" ca="1" si="69"/>
        <v/>
      </c>
      <c r="G235" s="63" t="str">
        <f t="shared" ca="1" si="79"/>
        <v/>
      </c>
      <c r="H235" s="63" t="str">
        <f t="shared" ca="1" si="80"/>
        <v/>
      </c>
      <c r="I235" s="63" t="str">
        <f t="shared" ca="1" si="70"/>
        <v/>
      </c>
      <c r="J235" s="63" t="str">
        <f t="shared" ca="1" si="71"/>
        <v/>
      </c>
      <c r="K235" s="63" t="str">
        <f t="shared" ca="1" si="72"/>
        <v/>
      </c>
      <c r="L235" s="63" t="str">
        <f t="shared" ca="1" si="81"/>
        <v/>
      </c>
      <c r="M235" s="63" t="str">
        <f t="shared" ca="1" si="82"/>
        <v/>
      </c>
      <c r="N235" s="63" t="str">
        <f t="shared" ca="1" si="83"/>
        <v/>
      </c>
      <c r="O235" s="64" t="str">
        <f t="shared" ca="1" si="84"/>
        <v/>
      </c>
      <c r="P235" s="63" t="str">
        <f t="shared" ca="1" si="85"/>
        <v/>
      </c>
      <c r="Q235" s="64" t="str">
        <f t="shared" ca="1" si="73"/>
        <v/>
      </c>
      <c r="R235" s="63" t="str">
        <f t="shared" ca="1" si="86"/>
        <v/>
      </c>
      <c r="T235" t="str">
        <f t="shared" ca="1" si="74"/>
        <v/>
      </c>
      <c r="U235" t="str">
        <f t="shared" ca="1" si="75"/>
        <v/>
      </c>
      <c r="V235" t="str">
        <f t="shared" ca="1" si="76"/>
        <v/>
      </c>
      <c r="W235" t="e">
        <f t="shared" ca="1" si="87"/>
        <v>#VALUE!</v>
      </c>
    </row>
    <row r="236" spans="2:23" x14ac:dyDescent="0.25">
      <c r="B236" s="1">
        <f t="shared" si="77"/>
        <v>27</v>
      </c>
      <c r="C236" s="1">
        <f t="shared" si="88"/>
        <v>1</v>
      </c>
      <c r="D236" s="63" t="str">
        <f t="shared" ca="1" si="68"/>
        <v/>
      </c>
      <c r="E236" s="64" t="str">
        <f t="shared" ca="1" si="78"/>
        <v/>
      </c>
      <c r="F236" s="63" t="str">
        <f t="shared" ca="1" si="69"/>
        <v/>
      </c>
      <c r="G236" s="63" t="str">
        <f t="shared" ca="1" si="79"/>
        <v/>
      </c>
      <c r="H236" s="63" t="str">
        <f t="shared" ca="1" si="80"/>
        <v/>
      </c>
      <c r="I236" s="63" t="str">
        <f t="shared" ca="1" si="70"/>
        <v/>
      </c>
      <c r="J236" s="63" t="str">
        <f t="shared" ca="1" si="71"/>
        <v/>
      </c>
      <c r="K236" s="63" t="str">
        <f t="shared" ca="1" si="72"/>
        <v/>
      </c>
      <c r="L236" s="63" t="str">
        <f t="shared" ca="1" si="81"/>
        <v/>
      </c>
      <c r="M236" s="63" t="str">
        <f t="shared" ca="1" si="82"/>
        <v/>
      </c>
      <c r="N236" s="63" t="str">
        <f t="shared" ca="1" si="83"/>
        <v/>
      </c>
      <c r="O236" s="64" t="str">
        <f t="shared" ca="1" si="84"/>
        <v/>
      </c>
      <c r="P236" s="63" t="str">
        <f t="shared" ca="1" si="85"/>
        <v/>
      </c>
      <c r="Q236" s="64" t="str">
        <f t="shared" ca="1" si="73"/>
        <v/>
      </c>
      <c r="R236" s="63" t="str">
        <f t="shared" ca="1" si="86"/>
        <v/>
      </c>
      <c r="T236" t="str">
        <f t="shared" ca="1" si="74"/>
        <v/>
      </c>
      <c r="U236" t="str">
        <f t="shared" ca="1" si="75"/>
        <v/>
      </c>
      <c r="V236" t="str">
        <f t="shared" ca="1" si="76"/>
        <v/>
      </c>
      <c r="W236" t="e">
        <f t="shared" ca="1" si="87"/>
        <v>#VALUE!</v>
      </c>
    </row>
    <row r="237" spans="2:23" x14ac:dyDescent="0.25">
      <c r="B237" s="1">
        <f t="shared" si="77"/>
        <v>27</v>
      </c>
      <c r="C237" s="1">
        <f t="shared" si="88"/>
        <v>2</v>
      </c>
      <c r="D237" s="63" t="str">
        <f t="shared" ca="1" si="68"/>
        <v/>
      </c>
      <c r="E237" s="64" t="str">
        <f t="shared" ca="1" si="78"/>
        <v/>
      </c>
      <c r="F237" s="63" t="str">
        <f t="shared" ca="1" si="69"/>
        <v/>
      </c>
      <c r="G237" s="63" t="str">
        <f t="shared" ca="1" si="79"/>
        <v/>
      </c>
      <c r="H237" s="63" t="str">
        <f t="shared" ca="1" si="80"/>
        <v/>
      </c>
      <c r="I237" s="63" t="str">
        <f t="shared" ca="1" si="70"/>
        <v/>
      </c>
      <c r="J237" s="63" t="str">
        <f t="shared" ca="1" si="71"/>
        <v/>
      </c>
      <c r="K237" s="63" t="str">
        <f t="shared" ca="1" si="72"/>
        <v/>
      </c>
      <c r="L237" s="63" t="str">
        <f t="shared" ca="1" si="81"/>
        <v/>
      </c>
      <c r="M237" s="63" t="str">
        <f t="shared" ca="1" si="82"/>
        <v/>
      </c>
      <c r="N237" s="63" t="str">
        <f t="shared" ca="1" si="83"/>
        <v/>
      </c>
      <c r="O237" s="64" t="str">
        <f t="shared" ca="1" si="84"/>
        <v/>
      </c>
      <c r="P237" s="63" t="str">
        <f t="shared" ca="1" si="85"/>
        <v/>
      </c>
      <c r="Q237" s="64" t="str">
        <f t="shared" ca="1" si="73"/>
        <v/>
      </c>
      <c r="R237" s="63" t="str">
        <f t="shared" ca="1" si="86"/>
        <v/>
      </c>
      <c r="T237" t="str">
        <f t="shared" ca="1" si="74"/>
        <v/>
      </c>
      <c r="U237" t="str">
        <f t="shared" ca="1" si="75"/>
        <v/>
      </c>
      <c r="V237" t="str">
        <f t="shared" ca="1" si="76"/>
        <v/>
      </c>
      <c r="W237" t="e">
        <f t="shared" ca="1" si="87"/>
        <v>#VALUE!</v>
      </c>
    </row>
    <row r="238" spans="2:23" x14ac:dyDescent="0.25">
      <c r="B238" s="1">
        <f t="shared" si="77"/>
        <v>27</v>
      </c>
      <c r="C238" s="1">
        <f t="shared" si="88"/>
        <v>3</v>
      </c>
      <c r="D238" s="63" t="str">
        <f t="shared" ca="1" si="68"/>
        <v/>
      </c>
      <c r="E238" s="64" t="str">
        <f t="shared" ca="1" si="78"/>
        <v/>
      </c>
      <c r="F238" s="63" t="str">
        <f t="shared" ca="1" si="69"/>
        <v/>
      </c>
      <c r="G238" s="63" t="str">
        <f t="shared" ca="1" si="79"/>
        <v/>
      </c>
      <c r="H238" s="63" t="str">
        <f t="shared" ca="1" si="80"/>
        <v/>
      </c>
      <c r="I238" s="63" t="str">
        <f t="shared" ca="1" si="70"/>
        <v/>
      </c>
      <c r="J238" s="63" t="str">
        <f t="shared" ca="1" si="71"/>
        <v/>
      </c>
      <c r="K238" s="63" t="str">
        <f t="shared" ca="1" si="72"/>
        <v/>
      </c>
      <c r="L238" s="63" t="str">
        <f t="shared" ca="1" si="81"/>
        <v/>
      </c>
      <c r="M238" s="63" t="str">
        <f t="shared" ca="1" si="82"/>
        <v/>
      </c>
      <c r="N238" s="63" t="str">
        <f t="shared" ca="1" si="83"/>
        <v/>
      </c>
      <c r="O238" s="64" t="str">
        <f t="shared" ca="1" si="84"/>
        <v/>
      </c>
      <c r="P238" s="63" t="str">
        <f t="shared" ca="1" si="85"/>
        <v/>
      </c>
      <c r="Q238" s="64" t="str">
        <f t="shared" ca="1" si="73"/>
        <v/>
      </c>
      <c r="R238" s="63" t="str">
        <f t="shared" ca="1" si="86"/>
        <v/>
      </c>
      <c r="T238" t="str">
        <f t="shared" ca="1" si="74"/>
        <v/>
      </c>
      <c r="U238" t="str">
        <f t="shared" ca="1" si="75"/>
        <v/>
      </c>
      <c r="V238" t="str">
        <f t="shared" ca="1" si="76"/>
        <v/>
      </c>
      <c r="W238" t="e">
        <f t="shared" ca="1" si="87"/>
        <v>#VALUE!</v>
      </c>
    </row>
    <row r="239" spans="2:23" x14ac:dyDescent="0.25">
      <c r="B239" s="1">
        <f t="shared" si="77"/>
        <v>27</v>
      </c>
      <c r="C239" s="1">
        <f t="shared" si="88"/>
        <v>4</v>
      </c>
      <c r="D239" s="63" t="str">
        <f t="shared" ca="1" si="68"/>
        <v/>
      </c>
      <c r="E239" s="64" t="str">
        <f t="shared" ca="1" si="78"/>
        <v/>
      </c>
      <c r="F239" s="63" t="str">
        <f t="shared" ca="1" si="69"/>
        <v/>
      </c>
      <c r="G239" s="63" t="str">
        <f t="shared" ca="1" si="79"/>
        <v/>
      </c>
      <c r="H239" s="63" t="str">
        <f t="shared" ca="1" si="80"/>
        <v/>
      </c>
      <c r="I239" s="63" t="str">
        <f t="shared" ca="1" si="70"/>
        <v/>
      </c>
      <c r="J239" s="63" t="str">
        <f t="shared" ca="1" si="71"/>
        <v/>
      </c>
      <c r="K239" s="63" t="str">
        <f t="shared" ca="1" si="72"/>
        <v/>
      </c>
      <c r="L239" s="63" t="str">
        <f t="shared" ca="1" si="81"/>
        <v/>
      </c>
      <c r="M239" s="63" t="str">
        <f t="shared" ca="1" si="82"/>
        <v/>
      </c>
      <c r="N239" s="63" t="str">
        <f t="shared" ca="1" si="83"/>
        <v/>
      </c>
      <c r="O239" s="64" t="str">
        <f t="shared" ca="1" si="84"/>
        <v/>
      </c>
      <c r="P239" s="63" t="str">
        <f t="shared" ca="1" si="85"/>
        <v/>
      </c>
      <c r="Q239" s="64" t="str">
        <f t="shared" ca="1" si="73"/>
        <v/>
      </c>
      <c r="R239" s="63" t="str">
        <f t="shared" ca="1" si="86"/>
        <v/>
      </c>
      <c r="T239" t="str">
        <f t="shared" ca="1" si="74"/>
        <v/>
      </c>
      <c r="U239" t="str">
        <f t="shared" ca="1" si="75"/>
        <v/>
      </c>
      <c r="V239" t="str">
        <f t="shared" ca="1" si="76"/>
        <v/>
      </c>
      <c r="W239" t="e">
        <f t="shared" ca="1" si="87"/>
        <v>#VALUE!</v>
      </c>
    </row>
    <row r="240" spans="2:23" x14ac:dyDescent="0.25">
      <c r="B240" s="1">
        <f t="shared" si="77"/>
        <v>27</v>
      </c>
      <c r="C240" s="1">
        <f t="shared" si="88"/>
        <v>5</v>
      </c>
      <c r="D240" s="63" t="str">
        <f t="shared" ca="1" si="68"/>
        <v/>
      </c>
      <c r="E240" s="64" t="str">
        <f t="shared" ca="1" si="78"/>
        <v/>
      </c>
      <c r="F240" s="63" t="str">
        <f t="shared" ca="1" si="69"/>
        <v/>
      </c>
      <c r="G240" s="63" t="str">
        <f t="shared" ca="1" si="79"/>
        <v/>
      </c>
      <c r="H240" s="63" t="str">
        <f t="shared" ca="1" si="80"/>
        <v/>
      </c>
      <c r="I240" s="63" t="str">
        <f t="shared" ca="1" si="70"/>
        <v/>
      </c>
      <c r="J240" s="63" t="str">
        <f t="shared" ca="1" si="71"/>
        <v/>
      </c>
      <c r="K240" s="63" t="str">
        <f t="shared" ca="1" si="72"/>
        <v/>
      </c>
      <c r="L240" s="63" t="str">
        <f t="shared" ca="1" si="81"/>
        <v/>
      </c>
      <c r="M240" s="63" t="str">
        <f t="shared" ca="1" si="82"/>
        <v/>
      </c>
      <c r="N240" s="63" t="str">
        <f t="shared" ca="1" si="83"/>
        <v/>
      </c>
      <c r="O240" s="64" t="str">
        <f t="shared" ca="1" si="84"/>
        <v/>
      </c>
      <c r="P240" s="63" t="str">
        <f t="shared" ca="1" si="85"/>
        <v/>
      </c>
      <c r="Q240" s="64" t="str">
        <f t="shared" ca="1" si="73"/>
        <v/>
      </c>
      <c r="R240" s="63" t="str">
        <f t="shared" ca="1" si="86"/>
        <v/>
      </c>
      <c r="T240" t="str">
        <f t="shared" ca="1" si="74"/>
        <v/>
      </c>
      <c r="U240" t="str">
        <f t="shared" ca="1" si="75"/>
        <v/>
      </c>
      <c r="V240" t="str">
        <f t="shared" ca="1" si="76"/>
        <v/>
      </c>
      <c r="W240" t="e">
        <f t="shared" ca="1" si="87"/>
        <v>#VALUE!</v>
      </c>
    </row>
    <row r="241" spans="2:23" x14ac:dyDescent="0.25">
      <c r="B241" s="1">
        <f t="shared" si="77"/>
        <v>27</v>
      </c>
      <c r="C241" s="1">
        <f t="shared" si="88"/>
        <v>6</v>
      </c>
      <c r="D241" s="63" t="str">
        <f t="shared" ca="1" si="68"/>
        <v/>
      </c>
      <c r="E241" s="64" t="str">
        <f t="shared" ca="1" si="78"/>
        <v/>
      </c>
      <c r="F241" s="63" t="str">
        <f t="shared" ca="1" si="69"/>
        <v/>
      </c>
      <c r="G241" s="63" t="str">
        <f t="shared" ca="1" si="79"/>
        <v/>
      </c>
      <c r="H241" s="63" t="str">
        <f t="shared" ca="1" si="80"/>
        <v/>
      </c>
      <c r="I241" s="63" t="str">
        <f t="shared" ca="1" si="70"/>
        <v/>
      </c>
      <c r="J241" s="63" t="str">
        <f t="shared" ca="1" si="71"/>
        <v/>
      </c>
      <c r="K241" s="63" t="str">
        <f t="shared" ca="1" si="72"/>
        <v/>
      </c>
      <c r="L241" s="63" t="str">
        <f t="shared" ca="1" si="81"/>
        <v/>
      </c>
      <c r="M241" s="63" t="str">
        <f t="shared" ca="1" si="82"/>
        <v/>
      </c>
      <c r="N241" s="63" t="str">
        <f t="shared" ca="1" si="83"/>
        <v/>
      </c>
      <c r="O241" s="64" t="str">
        <f t="shared" ca="1" si="84"/>
        <v/>
      </c>
      <c r="P241" s="63" t="str">
        <f t="shared" ca="1" si="85"/>
        <v/>
      </c>
      <c r="Q241" s="64" t="str">
        <f t="shared" ca="1" si="73"/>
        <v/>
      </c>
      <c r="R241" s="63" t="str">
        <f t="shared" ca="1" si="86"/>
        <v/>
      </c>
      <c r="T241" t="str">
        <f t="shared" ca="1" si="74"/>
        <v/>
      </c>
      <c r="U241" t="str">
        <f t="shared" ca="1" si="75"/>
        <v/>
      </c>
      <c r="V241" t="str">
        <f t="shared" ca="1" si="76"/>
        <v/>
      </c>
      <c r="W241" t="e">
        <f t="shared" ca="1" si="87"/>
        <v>#VALUE!</v>
      </c>
    </row>
    <row r="242" spans="2:23" x14ac:dyDescent="0.25">
      <c r="B242" s="1">
        <f t="shared" si="77"/>
        <v>27</v>
      </c>
      <c r="C242" s="1">
        <f t="shared" si="88"/>
        <v>7</v>
      </c>
      <c r="D242" s="63" t="str">
        <f t="shared" ca="1" si="68"/>
        <v/>
      </c>
      <c r="E242" s="64" t="str">
        <f t="shared" ca="1" si="78"/>
        <v/>
      </c>
      <c r="F242" s="63" t="str">
        <f t="shared" ca="1" si="69"/>
        <v/>
      </c>
      <c r="G242" s="63" t="str">
        <f t="shared" ca="1" si="79"/>
        <v/>
      </c>
      <c r="H242" s="63" t="str">
        <f t="shared" ca="1" si="80"/>
        <v/>
      </c>
      <c r="I242" s="63" t="str">
        <f t="shared" ca="1" si="70"/>
        <v/>
      </c>
      <c r="J242" s="63" t="str">
        <f t="shared" ca="1" si="71"/>
        <v/>
      </c>
      <c r="K242" s="63" t="str">
        <f t="shared" ca="1" si="72"/>
        <v/>
      </c>
      <c r="L242" s="63" t="str">
        <f t="shared" ca="1" si="81"/>
        <v/>
      </c>
      <c r="M242" s="63" t="str">
        <f t="shared" ca="1" si="82"/>
        <v/>
      </c>
      <c r="N242" s="63" t="str">
        <f t="shared" ca="1" si="83"/>
        <v/>
      </c>
      <c r="O242" s="64" t="str">
        <f t="shared" ca="1" si="84"/>
        <v/>
      </c>
      <c r="P242" s="63" t="str">
        <f t="shared" ca="1" si="85"/>
        <v/>
      </c>
      <c r="Q242" s="64" t="str">
        <f t="shared" ca="1" si="73"/>
        <v/>
      </c>
      <c r="R242" s="63" t="str">
        <f t="shared" ca="1" si="86"/>
        <v/>
      </c>
      <c r="T242" t="str">
        <f t="shared" ca="1" si="74"/>
        <v/>
      </c>
      <c r="U242" t="str">
        <f t="shared" ca="1" si="75"/>
        <v/>
      </c>
      <c r="V242" t="str">
        <f t="shared" ca="1" si="76"/>
        <v/>
      </c>
      <c r="W242" t="e">
        <f t="shared" ca="1" si="87"/>
        <v>#VALUE!</v>
      </c>
    </row>
    <row r="243" spans="2:23" x14ac:dyDescent="0.25">
      <c r="B243" s="1">
        <f t="shared" si="77"/>
        <v>27</v>
      </c>
      <c r="C243" s="1">
        <f t="shared" si="88"/>
        <v>8</v>
      </c>
      <c r="D243" s="63" t="str">
        <f t="shared" ca="1" si="68"/>
        <v/>
      </c>
      <c r="E243" s="64" t="str">
        <f t="shared" ca="1" si="78"/>
        <v/>
      </c>
      <c r="F243" s="63" t="str">
        <f t="shared" ca="1" si="69"/>
        <v/>
      </c>
      <c r="G243" s="63" t="str">
        <f t="shared" ca="1" si="79"/>
        <v/>
      </c>
      <c r="H243" s="63" t="str">
        <f t="shared" ca="1" si="80"/>
        <v/>
      </c>
      <c r="I243" s="63" t="str">
        <f t="shared" ca="1" si="70"/>
        <v/>
      </c>
      <c r="J243" s="63" t="str">
        <f t="shared" ca="1" si="71"/>
        <v/>
      </c>
      <c r="K243" s="63" t="str">
        <f t="shared" ca="1" si="72"/>
        <v/>
      </c>
      <c r="L243" s="63" t="str">
        <f t="shared" ca="1" si="81"/>
        <v/>
      </c>
      <c r="M243" s="63" t="str">
        <f t="shared" ca="1" si="82"/>
        <v/>
      </c>
      <c r="N243" s="63" t="str">
        <f t="shared" ca="1" si="83"/>
        <v/>
      </c>
      <c r="O243" s="64" t="str">
        <f t="shared" ca="1" si="84"/>
        <v/>
      </c>
      <c r="P243" s="63" t="str">
        <f t="shared" ca="1" si="85"/>
        <v/>
      </c>
      <c r="Q243" s="64" t="str">
        <f t="shared" ca="1" si="73"/>
        <v/>
      </c>
      <c r="R243" s="63" t="str">
        <f t="shared" ca="1" si="86"/>
        <v/>
      </c>
      <c r="T243" t="str">
        <f t="shared" ca="1" si="74"/>
        <v/>
      </c>
      <c r="U243" t="str">
        <f t="shared" ca="1" si="75"/>
        <v/>
      </c>
      <c r="V243" t="str">
        <f t="shared" ca="1" si="76"/>
        <v/>
      </c>
      <c r="W243" t="e">
        <f t="shared" ca="1" si="87"/>
        <v>#VALUE!</v>
      </c>
    </row>
    <row r="244" spans="2:23" x14ac:dyDescent="0.25">
      <c r="B244" s="1">
        <f t="shared" si="77"/>
        <v>27</v>
      </c>
      <c r="C244" s="1">
        <f t="shared" si="88"/>
        <v>9</v>
      </c>
      <c r="D244" s="63" t="str">
        <f t="shared" ca="1" si="68"/>
        <v/>
      </c>
      <c r="E244" s="64" t="str">
        <f t="shared" ca="1" si="78"/>
        <v/>
      </c>
      <c r="F244" s="63" t="str">
        <f t="shared" ca="1" si="69"/>
        <v/>
      </c>
      <c r="G244" s="63" t="str">
        <f t="shared" ca="1" si="79"/>
        <v/>
      </c>
      <c r="H244" s="63" t="str">
        <f t="shared" ca="1" si="80"/>
        <v/>
      </c>
      <c r="I244" s="63" t="str">
        <f t="shared" ca="1" si="70"/>
        <v/>
      </c>
      <c r="J244" s="63" t="str">
        <f t="shared" ca="1" si="71"/>
        <v/>
      </c>
      <c r="K244" s="63" t="str">
        <f t="shared" ca="1" si="72"/>
        <v/>
      </c>
      <c r="L244" s="63" t="str">
        <f t="shared" ca="1" si="81"/>
        <v/>
      </c>
      <c r="M244" s="63" t="str">
        <f t="shared" ca="1" si="82"/>
        <v/>
      </c>
      <c r="N244" s="63" t="str">
        <f t="shared" ca="1" si="83"/>
        <v/>
      </c>
      <c r="O244" s="64" t="str">
        <f t="shared" ca="1" si="84"/>
        <v/>
      </c>
      <c r="P244" s="63" t="str">
        <f t="shared" ca="1" si="85"/>
        <v/>
      </c>
      <c r="Q244" s="64" t="str">
        <f t="shared" ca="1" si="73"/>
        <v/>
      </c>
      <c r="R244" s="63" t="str">
        <f t="shared" ca="1" si="86"/>
        <v/>
      </c>
      <c r="T244" t="str">
        <f t="shared" ca="1" si="74"/>
        <v/>
      </c>
      <c r="U244" t="str">
        <f t="shared" ca="1" si="75"/>
        <v/>
      </c>
      <c r="V244" t="str">
        <f t="shared" ca="1" si="76"/>
        <v/>
      </c>
      <c r="W244" t="e">
        <f t="shared" ca="1" si="87"/>
        <v>#VALUE!</v>
      </c>
    </row>
    <row r="245" spans="2:23" x14ac:dyDescent="0.25">
      <c r="B245" s="1">
        <f t="shared" si="77"/>
        <v>28</v>
      </c>
      <c r="C245" s="1">
        <f t="shared" si="88"/>
        <v>1</v>
      </c>
      <c r="D245" s="63" t="str">
        <f t="shared" ca="1" si="68"/>
        <v/>
      </c>
      <c r="E245" s="64" t="str">
        <f t="shared" ca="1" si="78"/>
        <v/>
      </c>
      <c r="F245" s="63" t="str">
        <f t="shared" ca="1" si="69"/>
        <v/>
      </c>
      <c r="G245" s="63" t="str">
        <f t="shared" ca="1" si="79"/>
        <v/>
      </c>
      <c r="H245" s="63" t="str">
        <f t="shared" ca="1" si="80"/>
        <v/>
      </c>
      <c r="I245" s="63" t="str">
        <f t="shared" ca="1" si="70"/>
        <v/>
      </c>
      <c r="J245" s="63" t="str">
        <f t="shared" ca="1" si="71"/>
        <v/>
      </c>
      <c r="K245" s="63" t="str">
        <f t="shared" ca="1" si="72"/>
        <v/>
      </c>
      <c r="L245" s="63" t="str">
        <f t="shared" ca="1" si="81"/>
        <v/>
      </c>
      <c r="M245" s="63" t="str">
        <f t="shared" ca="1" si="82"/>
        <v/>
      </c>
      <c r="N245" s="63" t="str">
        <f t="shared" ca="1" si="83"/>
        <v/>
      </c>
      <c r="O245" s="64" t="str">
        <f t="shared" ca="1" si="84"/>
        <v/>
      </c>
      <c r="P245" s="63" t="str">
        <f t="shared" ca="1" si="85"/>
        <v/>
      </c>
      <c r="Q245" s="64" t="str">
        <f t="shared" ca="1" si="73"/>
        <v/>
      </c>
      <c r="R245" s="63" t="str">
        <f t="shared" ca="1" si="86"/>
        <v/>
      </c>
      <c r="T245" t="str">
        <f t="shared" ca="1" si="74"/>
        <v/>
      </c>
      <c r="U245" t="str">
        <f t="shared" ca="1" si="75"/>
        <v/>
      </c>
      <c r="V245" t="str">
        <f t="shared" ca="1" si="76"/>
        <v/>
      </c>
      <c r="W245" t="e">
        <f t="shared" ca="1" si="87"/>
        <v>#VALUE!</v>
      </c>
    </row>
    <row r="246" spans="2:23" x14ac:dyDescent="0.25">
      <c r="B246" s="1">
        <f t="shared" si="77"/>
        <v>28</v>
      </c>
      <c r="C246" s="1">
        <f t="shared" si="88"/>
        <v>2</v>
      </c>
      <c r="D246" s="63" t="str">
        <f t="shared" ca="1" si="68"/>
        <v/>
      </c>
      <c r="E246" s="64" t="str">
        <f t="shared" ca="1" si="78"/>
        <v/>
      </c>
      <c r="F246" s="63" t="str">
        <f t="shared" ca="1" si="69"/>
        <v/>
      </c>
      <c r="G246" s="63" t="str">
        <f t="shared" ca="1" si="79"/>
        <v/>
      </c>
      <c r="H246" s="63" t="str">
        <f t="shared" ca="1" si="80"/>
        <v/>
      </c>
      <c r="I246" s="63" t="str">
        <f t="shared" ca="1" si="70"/>
        <v/>
      </c>
      <c r="J246" s="63" t="str">
        <f t="shared" ca="1" si="71"/>
        <v/>
      </c>
      <c r="K246" s="63" t="str">
        <f t="shared" ca="1" si="72"/>
        <v/>
      </c>
      <c r="L246" s="63" t="str">
        <f t="shared" ca="1" si="81"/>
        <v/>
      </c>
      <c r="M246" s="63" t="str">
        <f t="shared" ca="1" si="82"/>
        <v/>
      </c>
      <c r="N246" s="63" t="str">
        <f t="shared" ca="1" si="83"/>
        <v/>
      </c>
      <c r="O246" s="64" t="str">
        <f t="shared" ca="1" si="84"/>
        <v/>
      </c>
      <c r="P246" s="63" t="str">
        <f t="shared" ca="1" si="85"/>
        <v/>
      </c>
      <c r="Q246" s="64" t="str">
        <f t="shared" ca="1" si="73"/>
        <v/>
      </c>
      <c r="R246" s="63" t="str">
        <f t="shared" ca="1" si="86"/>
        <v/>
      </c>
      <c r="T246" t="str">
        <f t="shared" ca="1" si="74"/>
        <v/>
      </c>
      <c r="U246" t="str">
        <f t="shared" ca="1" si="75"/>
        <v/>
      </c>
      <c r="V246" t="str">
        <f t="shared" ca="1" si="76"/>
        <v/>
      </c>
      <c r="W246" t="e">
        <f t="shared" ca="1" si="87"/>
        <v>#VALUE!</v>
      </c>
    </row>
    <row r="247" spans="2:23" x14ac:dyDescent="0.25">
      <c r="B247" s="1">
        <f t="shared" si="77"/>
        <v>28</v>
      </c>
      <c r="C247" s="1">
        <f>C238</f>
        <v>3</v>
      </c>
      <c r="D247" s="63" t="str">
        <f t="shared" ca="1" si="68"/>
        <v/>
      </c>
      <c r="E247" s="64" t="str">
        <f t="shared" ca="1" si="78"/>
        <v/>
      </c>
      <c r="F247" s="63" t="str">
        <f t="shared" ca="1" si="69"/>
        <v/>
      </c>
      <c r="G247" s="63" t="str">
        <f t="shared" ca="1" si="79"/>
        <v/>
      </c>
      <c r="H247" s="63" t="str">
        <f t="shared" ca="1" si="80"/>
        <v/>
      </c>
      <c r="I247" s="63" t="str">
        <f t="shared" ca="1" si="70"/>
        <v/>
      </c>
      <c r="J247" s="63" t="str">
        <f t="shared" ca="1" si="71"/>
        <v/>
      </c>
      <c r="K247" s="63" t="str">
        <f t="shared" ca="1" si="72"/>
        <v/>
      </c>
      <c r="L247" s="63" t="str">
        <f t="shared" ca="1" si="81"/>
        <v/>
      </c>
      <c r="M247" s="63" t="str">
        <f t="shared" ca="1" si="82"/>
        <v/>
      </c>
      <c r="N247" s="63" t="str">
        <f t="shared" ca="1" si="83"/>
        <v/>
      </c>
      <c r="O247" s="64" t="str">
        <f t="shared" ca="1" si="84"/>
        <v/>
      </c>
      <c r="P247" s="63" t="str">
        <f t="shared" ca="1" si="85"/>
        <v/>
      </c>
      <c r="Q247" s="64" t="str">
        <f t="shared" ca="1" si="73"/>
        <v/>
      </c>
      <c r="R247" s="63" t="str">
        <f t="shared" ca="1" si="86"/>
        <v/>
      </c>
      <c r="T247" t="str">
        <f t="shared" ca="1" si="74"/>
        <v/>
      </c>
      <c r="U247" t="str">
        <f t="shared" ca="1" si="75"/>
        <v/>
      </c>
      <c r="V247" t="str">
        <f t="shared" ca="1" si="76"/>
        <v/>
      </c>
      <c r="W247" t="e">
        <f t="shared" ca="1" si="87"/>
        <v>#VALUE!</v>
      </c>
    </row>
    <row r="248" spans="2:23" x14ac:dyDescent="0.25">
      <c r="B248" s="1">
        <f t="shared" si="77"/>
        <v>28</v>
      </c>
      <c r="C248" s="1">
        <f t="shared" ref="C248:C251" si="89">C239</f>
        <v>4</v>
      </c>
      <c r="D248" s="63" t="str">
        <f t="shared" ca="1" si="68"/>
        <v/>
      </c>
      <c r="E248" s="64" t="str">
        <f t="shared" ca="1" si="78"/>
        <v/>
      </c>
      <c r="F248" s="63" t="str">
        <f t="shared" ca="1" si="69"/>
        <v/>
      </c>
      <c r="G248" s="63" t="str">
        <f t="shared" ca="1" si="79"/>
        <v/>
      </c>
      <c r="H248" s="63" t="str">
        <f t="shared" ca="1" si="80"/>
        <v/>
      </c>
      <c r="I248" s="63" t="str">
        <f t="shared" ca="1" si="70"/>
        <v/>
      </c>
      <c r="J248" s="63" t="str">
        <f t="shared" ca="1" si="71"/>
        <v/>
      </c>
      <c r="K248" s="63" t="str">
        <f t="shared" ca="1" si="72"/>
        <v/>
      </c>
      <c r="L248" s="63" t="str">
        <f t="shared" ca="1" si="81"/>
        <v/>
      </c>
      <c r="M248" s="63" t="str">
        <f t="shared" ca="1" si="82"/>
        <v/>
      </c>
      <c r="N248" s="63" t="str">
        <f t="shared" ca="1" si="83"/>
        <v/>
      </c>
      <c r="O248" s="64" t="str">
        <f t="shared" ca="1" si="84"/>
        <v/>
      </c>
      <c r="P248" s="63" t="str">
        <f t="shared" ca="1" si="85"/>
        <v/>
      </c>
      <c r="Q248" s="64" t="str">
        <f t="shared" ca="1" si="73"/>
        <v/>
      </c>
      <c r="R248" s="63" t="str">
        <f t="shared" ca="1" si="86"/>
        <v/>
      </c>
      <c r="T248" t="str">
        <f t="shared" ca="1" si="74"/>
        <v/>
      </c>
      <c r="U248" t="str">
        <f t="shared" ca="1" si="75"/>
        <v/>
      </c>
      <c r="V248" t="str">
        <f t="shared" ca="1" si="76"/>
        <v/>
      </c>
      <c r="W248" t="e">
        <f t="shared" ca="1" si="87"/>
        <v>#VALUE!</v>
      </c>
    </row>
    <row r="249" spans="2:23" x14ac:dyDescent="0.25">
      <c r="B249" s="1">
        <f t="shared" si="77"/>
        <v>28</v>
      </c>
      <c r="C249" s="1">
        <f t="shared" si="89"/>
        <v>5</v>
      </c>
      <c r="D249" s="63" t="str">
        <f t="shared" ca="1" si="68"/>
        <v/>
      </c>
      <c r="E249" s="64" t="str">
        <f t="shared" ca="1" si="78"/>
        <v/>
      </c>
      <c r="F249" s="63" t="str">
        <f t="shared" ca="1" si="69"/>
        <v/>
      </c>
      <c r="G249" s="63" t="str">
        <f t="shared" ca="1" si="79"/>
        <v/>
      </c>
      <c r="H249" s="63" t="str">
        <f t="shared" ca="1" si="80"/>
        <v/>
      </c>
      <c r="I249" s="63" t="str">
        <f t="shared" ca="1" si="70"/>
        <v/>
      </c>
      <c r="J249" s="63" t="str">
        <f t="shared" ca="1" si="71"/>
        <v/>
      </c>
      <c r="K249" s="63" t="str">
        <f t="shared" ca="1" si="72"/>
        <v/>
      </c>
      <c r="L249" s="63" t="str">
        <f t="shared" ca="1" si="81"/>
        <v/>
      </c>
      <c r="M249" s="63" t="str">
        <f t="shared" ca="1" si="82"/>
        <v/>
      </c>
      <c r="N249" s="63" t="str">
        <f t="shared" ca="1" si="83"/>
        <v/>
      </c>
      <c r="O249" s="64" t="str">
        <f t="shared" ca="1" si="84"/>
        <v/>
      </c>
      <c r="P249" s="63" t="str">
        <f t="shared" ca="1" si="85"/>
        <v/>
      </c>
      <c r="Q249" s="64" t="str">
        <f t="shared" ca="1" si="73"/>
        <v/>
      </c>
      <c r="R249" s="63" t="str">
        <f t="shared" ca="1" si="86"/>
        <v/>
      </c>
      <c r="T249" t="str">
        <f t="shared" ca="1" si="74"/>
        <v/>
      </c>
      <c r="U249" t="str">
        <f t="shared" ca="1" si="75"/>
        <v/>
      </c>
      <c r="V249" t="str">
        <f t="shared" ca="1" si="76"/>
        <v/>
      </c>
      <c r="W249" t="e">
        <f t="shared" ca="1" si="87"/>
        <v>#VALUE!</v>
      </c>
    </row>
    <row r="250" spans="2:23" x14ac:dyDescent="0.25">
      <c r="B250" s="1">
        <f t="shared" si="77"/>
        <v>28</v>
      </c>
      <c r="C250" s="1">
        <f t="shared" si="89"/>
        <v>6</v>
      </c>
      <c r="D250" s="63" t="str">
        <f t="shared" ca="1" si="68"/>
        <v/>
      </c>
      <c r="E250" s="64" t="str">
        <f t="shared" ca="1" si="78"/>
        <v/>
      </c>
      <c r="F250" s="63" t="str">
        <f t="shared" ca="1" si="69"/>
        <v/>
      </c>
      <c r="G250" s="63" t="str">
        <f t="shared" ca="1" si="79"/>
        <v/>
      </c>
      <c r="H250" s="63" t="str">
        <f t="shared" ca="1" si="80"/>
        <v/>
      </c>
      <c r="I250" s="63" t="str">
        <f t="shared" ca="1" si="70"/>
        <v/>
      </c>
      <c r="J250" s="63" t="str">
        <f t="shared" ca="1" si="71"/>
        <v/>
      </c>
      <c r="K250" s="63" t="str">
        <f t="shared" ca="1" si="72"/>
        <v/>
      </c>
      <c r="L250" s="63" t="str">
        <f t="shared" ca="1" si="81"/>
        <v/>
      </c>
      <c r="M250" s="63" t="str">
        <f t="shared" ca="1" si="82"/>
        <v/>
      </c>
      <c r="N250" s="63" t="str">
        <f t="shared" ca="1" si="83"/>
        <v/>
      </c>
      <c r="O250" s="64" t="str">
        <f t="shared" ca="1" si="84"/>
        <v/>
      </c>
      <c r="P250" s="63" t="str">
        <f t="shared" ca="1" si="85"/>
        <v/>
      </c>
      <c r="Q250" s="64" t="str">
        <f t="shared" ca="1" si="73"/>
        <v/>
      </c>
      <c r="R250" s="63" t="str">
        <f t="shared" ca="1" si="86"/>
        <v/>
      </c>
      <c r="T250" t="str">
        <f t="shared" ca="1" si="74"/>
        <v/>
      </c>
      <c r="U250" t="str">
        <f t="shared" ca="1" si="75"/>
        <v/>
      </c>
      <c r="V250" t="str">
        <f t="shared" ca="1" si="76"/>
        <v/>
      </c>
      <c r="W250" t="e">
        <f t="shared" ca="1" si="87"/>
        <v>#VALUE!</v>
      </c>
    </row>
    <row r="251" spans="2:23" x14ac:dyDescent="0.25">
      <c r="B251" s="1">
        <f t="shared" si="77"/>
        <v>28</v>
      </c>
      <c r="C251" s="1">
        <f t="shared" si="89"/>
        <v>7</v>
      </c>
      <c r="D251" s="63" t="str">
        <f t="shared" ca="1" si="68"/>
        <v/>
      </c>
      <c r="E251" s="64" t="str">
        <f t="shared" ca="1" si="78"/>
        <v/>
      </c>
      <c r="F251" s="63" t="str">
        <f t="shared" ca="1" si="69"/>
        <v/>
      </c>
      <c r="G251" s="63" t="str">
        <f t="shared" ca="1" si="79"/>
        <v/>
      </c>
      <c r="H251" s="63" t="str">
        <f t="shared" ca="1" si="80"/>
        <v/>
      </c>
      <c r="I251" s="63" t="str">
        <f t="shared" ca="1" si="70"/>
        <v/>
      </c>
      <c r="J251" s="63" t="str">
        <f t="shared" ca="1" si="71"/>
        <v/>
      </c>
      <c r="K251" s="63" t="str">
        <f t="shared" ca="1" si="72"/>
        <v/>
      </c>
      <c r="L251" s="63" t="str">
        <f t="shared" ca="1" si="81"/>
        <v/>
      </c>
      <c r="M251" s="63" t="str">
        <f t="shared" ca="1" si="82"/>
        <v/>
      </c>
      <c r="N251" s="63" t="str">
        <f t="shared" ca="1" si="83"/>
        <v/>
      </c>
      <c r="O251" s="64" t="str">
        <f t="shared" ca="1" si="84"/>
        <v/>
      </c>
      <c r="P251" s="63" t="str">
        <f t="shared" ca="1" si="85"/>
        <v/>
      </c>
      <c r="Q251" s="64" t="str">
        <f t="shared" ca="1" si="73"/>
        <v/>
      </c>
      <c r="R251" s="63" t="str">
        <f t="shared" ca="1" si="86"/>
        <v/>
      </c>
      <c r="T251" t="str">
        <f t="shared" ca="1" si="74"/>
        <v/>
      </c>
      <c r="U251" t="str">
        <f t="shared" ca="1" si="75"/>
        <v/>
      </c>
      <c r="V251" t="str">
        <f t="shared" ca="1" si="76"/>
        <v/>
      </c>
      <c r="W251" t="e">
        <f t="shared" ca="1" si="87"/>
        <v>#VALUE!</v>
      </c>
    </row>
    <row r="252" spans="2:23" x14ac:dyDescent="0.25">
      <c r="B252" s="1">
        <f t="shared" si="77"/>
        <v>28</v>
      </c>
      <c r="C252" s="1">
        <f>C243</f>
        <v>8</v>
      </c>
      <c r="D252" s="63" t="str">
        <f t="shared" ca="1" si="68"/>
        <v/>
      </c>
      <c r="E252" s="64" t="str">
        <f t="shared" ca="1" si="78"/>
        <v/>
      </c>
      <c r="F252" s="63" t="str">
        <f t="shared" ca="1" si="69"/>
        <v/>
      </c>
      <c r="G252" s="63" t="str">
        <f t="shared" ca="1" si="79"/>
        <v/>
      </c>
      <c r="H252" s="63" t="str">
        <f t="shared" ca="1" si="80"/>
        <v/>
      </c>
      <c r="I252" s="63" t="str">
        <f t="shared" ca="1" si="70"/>
        <v/>
      </c>
      <c r="J252" s="63" t="str">
        <f t="shared" ca="1" si="71"/>
        <v/>
      </c>
      <c r="K252" s="63" t="str">
        <f t="shared" ca="1" si="72"/>
        <v/>
      </c>
      <c r="L252" s="63" t="str">
        <f t="shared" ca="1" si="81"/>
        <v/>
      </c>
      <c r="M252" s="63" t="str">
        <f t="shared" ca="1" si="82"/>
        <v/>
      </c>
      <c r="N252" s="63" t="str">
        <f t="shared" ca="1" si="83"/>
        <v/>
      </c>
      <c r="O252" s="64" t="str">
        <f t="shared" ca="1" si="84"/>
        <v/>
      </c>
      <c r="P252" s="63" t="str">
        <f t="shared" ca="1" si="85"/>
        <v/>
      </c>
      <c r="Q252" s="64" t="str">
        <f t="shared" ca="1" si="73"/>
        <v/>
      </c>
      <c r="R252" s="63" t="str">
        <f t="shared" ca="1" si="86"/>
        <v/>
      </c>
      <c r="T252" t="str">
        <f t="shared" ca="1" si="74"/>
        <v/>
      </c>
      <c r="U252" t="str">
        <f t="shared" ca="1" si="75"/>
        <v/>
      </c>
      <c r="V252" t="str">
        <f t="shared" ca="1" si="76"/>
        <v/>
      </c>
      <c r="W252" t="e">
        <f t="shared" ca="1" si="87"/>
        <v>#VALUE!</v>
      </c>
    </row>
    <row r="253" spans="2:23" x14ac:dyDescent="0.25">
      <c r="B253" s="1">
        <f t="shared" si="77"/>
        <v>28</v>
      </c>
      <c r="C253" s="1">
        <f t="shared" ref="C253:C255" si="90">C244</f>
        <v>9</v>
      </c>
      <c r="D253" s="63" t="str">
        <f t="shared" ca="1" si="68"/>
        <v/>
      </c>
      <c r="E253" s="64" t="str">
        <f t="shared" ca="1" si="78"/>
        <v/>
      </c>
      <c r="F253" s="63" t="str">
        <f t="shared" ca="1" si="69"/>
        <v/>
      </c>
      <c r="G253" s="63" t="str">
        <f t="shared" ca="1" si="79"/>
        <v/>
      </c>
      <c r="H253" s="63" t="str">
        <f t="shared" ca="1" si="80"/>
        <v/>
      </c>
      <c r="I253" s="63" t="str">
        <f t="shared" ca="1" si="70"/>
        <v/>
      </c>
      <c r="J253" s="63" t="str">
        <f t="shared" ca="1" si="71"/>
        <v/>
      </c>
      <c r="K253" s="63" t="str">
        <f t="shared" ca="1" si="72"/>
        <v/>
      </c>
      <c r="L253" s="63" t="str">
        <f t="shared" si="81"/>
        <v/>
      </c>
      <c r="M253" s="63">
        <f t="shared" si="82"/>
        <v>0</v>
      </c>
      <c r="N253" s="63" t="str">
        <f t="shared" ca="1" si="83"/>
        <v/>
      </c>
      <c r="O253" s="64" t="str">
        <f t="shared" ca="1" si="84"/>
        <v/>
      </c>
      <c r="P253" s="63" t="str">
        <f t="shared" ca="1" si="85"/>
        <v/>
      </c>
      <c r="Q253" s="64" t="str">
        <f t="shared" ca="1" si="73"/>
        <v/>
      </c>
      <c r="R253" s="63" t="str">
        <f t="shared" ca="1" si="86"/>
        <v/>
      </c>
    </row>
    <row r="254" spans="2:23" x14ac:dyDescent="0.25">
      <c r="B254" s="1">
        <f t="shared" si="77"/>
        <v>29</v>
      </c>
      <c r="C254" s="1">
        <f t="shared" si="90"/>
        <v>1</v>
      </c>
      <c r="D254" s="63" t="str">
        <f t="shared" ca="1" si="68"/>
        <v/>
      </c>
      <c r="E254" s="64" t="str">
        <f t="shared" ca="1" si="78"/>
        <v/>
      </c>
      <c r="F254" s="63" t="str">
        <f t="shared" ca="1" si="69"/>
        <v/>
      </c>
      <c r="G254" s="63" t="str">
        <f t="shared" ca="1" si="79"/>
        <v/>
      </c>
      <c r="H254" s="63" t="str">
        <f t="shared" ca="1" si="80"/>
        <v/>
      </c>
      <c r="I254" s="63" t="str">
        <f t="shared" ca="1" si="70"/>
        <v/>
      </c>
      <c r="J254" s="63" t="str">
        <f t="shared" ca="1" si="71"/>
        <v/>
      </c>
      <c r="K254" s="63" t="str">
        <f t="shared" ca="1" si="72"/>
        <v/>
      </c>
      <c r="L254" s="63" t="str">
        <f t="shared" si="81"/>
        <v/>
      </c>
      <c r="M254" s="63">
        <f t="shared" si="82"/>
        <v>0</v>
      </c>
      <c r="N254" s="63" t="str">
        <f t="shared" ca="1" si="83"/>
        <v/>
      </c>
      <c r="O254" s="64" t="str">
        <f t="shared" ca="1" si="84"/>
        <v/>
      </c>
      <c r="P254" s="63" t="str">
        <f t="shared" ca="1" si="85"/>
        <v/>
      </c>
      <c r="Q254" s="64" t="str">
        <f t="shared" ca="1" si="73"/>
        <v/>
      </c>
      <c r="R254" s="63" t="str">
        <f t="shared" ca="1" si="86"/>
        <v/>
      </c>
    </row>
    <row r="255" spans="2:23" x14ac:dyDescent="0.25">
      <c r="B255" s="1">
        <f t="shared" si="77"/>
        <v>29</v>
      </c>
      <c r="C255" s="1">
        <f t="shared" si="90"/>
        <v>2</v>
      </c>
      <c r="D255" s="63" t="str">
        <f t="shared" ca="1" si="68"/>
        <v/>
      </c>
      <c r="E255" s="64" t="str">
        <f t="shared" ca="1" si="78"/>
        <v/>
      </c>
      <c r="F255" s="63" t="str">
        <f t="shared" ca="1" si="69"/>
        <v/>
      </c>
      <c r="G255" s="63" t="str">
        <f t="shared" ca="1" si="79"/>
        <v/>
      </c>
      <c r="H255" s="63" t="str">
        <f t="shared" ca="1" si="80"/>
        <v/>
      </c>
      <c r="I255" s="63" t="str">
        <f t="shared" ca="1" si="70"/>
        <v/>
      </c>
      <c r="J255" s="63" t="str">
        <f t="shared" ca="1" si="71"/>
        <v/>
      </c>
      <c r="K255" s="63" t="str">
        <f t="shared" ca="1" si="72"/>
        <v/>
      </c>
      <c r="L255" s="63" t="str">
        <f t="shared" si="81"/>
        <v/>
      </c>
      <c r="M255" s="63">
        <f t="shared" si="82"/>
        <v>0</v>
      </c>
      <c r="N255" s="63" t="str">
        <f t="shared" ca="1" si="83"/>
        <v/>
      </c>
      <c r="O255" s="64" t="str">
        <f t="shared" ca="1" si="84"/>
        <v/>
      </c>
      <c r="P255" s="63" t="str">
        <f t="shared" ca="1" si="85"/>
        <v/>
      </c>
      <c r="Q255" s="64" t="str">
        <f t="shared" ca="1" si="73"/>
        <v/>
      </c>
      <c r="R255" s="63" t="str">
        <f t="shared" ca="1" si="86"/>
        <v/>
      </c>
    </row>
    <row r="256" spans="2:23" x14ac:dyDescent="0.25">
      <c r="B256" s="1">
        <f t="shared" si="77"/>
        <v>29</v>
      </c>
      <c r="C256" s="1">
        <f>C247</f>
        <v>3</v>
      </c>
      <c r="D256" s="63" t="str">
        <f t="shared" ca="1" si="68"/>
        <v/>
      </c>
      <c r="E256" s="64" t="str">
        <f t="shared" ca="1" si="78"/>
        <v/>
      </c>
      <c r="F256" s="63" t="str">
        <f t="shared" ca="1" si="69"/>
        <v/>
      </c>
      <c r="G256" s="63" t="str">
        <f t="shared" ca="1" si="79"/>
        <v/>
      </c>
      <c r="H256" s="63" t="str">
        <f t="shared" ca="1" si="80"/>
        <v/>
      </c>
      <c r="I256" s="63" t="str">
        <f t="shared" ca="1" si="70"/>
        <v/>
      </c>
      <c r="J256" s="63" t="str">
        <f t="shared" ca="1" si="71"/>
        <v/>
      </c>
      <c r="K256" s="63" t="str">
        <f t="shared" ca="1" si="72"/>
        <v/>
      </c>
      <c r="L256" s="63" t="str">
        <f t="shared" si="81"/>
        <v/>
      </c>
      <c r="M256" s="63">
        <f t="shared" si="82"/>
        <v>0</v>
      </c>
      <c r="N256" s="63" t="str">
        <f t="shared" ca="1" si="83"/>
        <v/>
      </c>
      <c r="O256" s="64" t="str">
        <f t="shared" ca="1" si="84"/>
        <v/>
      </c>
      <c r="P256" s="63" t="str">
        <f t="shared" ca="1" si="85"/>
        <v/>
      </c>
      <c r="Q256" s="64" t="str">
        <f t="shared" ca="1" si="73"/>
        <v/>
      </c>
      <c r="R256" s="63" t="str">
        <f t="shared" ca="1" si="86"/>
        <v/>
      </c>
    </row>
    <row r="257" spans="2:18" x14ac:dyDescent="0.25">
      <c r="B257" s="1">
        <f t="shared" si="77"/>
        <v>29</v>
      </c>
      <c r="C257" s="1">
        <f t="shared" ref="C257:C320" si="91">C248</f>
        <v>4</v>
      </c>
      <c r="D257" s="63" t="str">
        <f t="shared" ca="1" si="68"/>
        <v/>
      </c>
      <c r="E257" s="64" t="str">
        <f t="shared" ca="1" si="78"/>
        <v/>
      </c>
      <c r="F257" s="63" t="str">
        <f t="shared" ca="1" si="69"/>
        <v/>
      </c>
      <c r="G257" s="63" t="str">
        <f t="shared" ca="1" si="79"/>
        <v/>
      </c>
      <c r="H257" s="63" t="str">
        <f t="shared" ca="1" si="80"/>
        <v/>
      </c>
      <c r="I257" s="63" t="str">
        <f t="shared" ca="1" si="70"/>
        <v/>
      </c>
      <c r="J257" s="63" t="str">
        <f t="shared" ca="1" si="71"/>
        <v/>
      </c>
      <c r="K257" s="63" t="str">
        <f t="shared" ca="1" si="72"/>
        <v/>
      </c>
      <c r="L257" s="63" t="str">
        <f t="shared" si="81"/>
        <v/>
      </c>
      <c r="M257" s="63">
        <f t="shared" si="82"/>
        <v>0</v>
      </c>
      <c r="N257" s="63" t="str">
        <f t="shared" ca="1" si="83"/>
        <v/>
      </c>
      <c r="O257" s="64" t="str">
        <f t="shared" ca="1" si="84"/>
        <v/>
      </c>
      <c r="P257" s="63" t="str">
        <f t="shared" ca="1" si="85"/>
        <v/>
      </c>
      <c r="Q257" s="64" t="str">
        <f t="shared" ca="1" si="73"/>
        <v/>
      </c>
      <c r="R257" s="63" t="str">
        <f t="shared" ca="1" si="86"/>
        <v/>
      </c>
    </row>
    <row r="258" spans="2:18" x14ac:dyDescent="0.25">
      <c r="B258" s="1">
        <f t="shared" si="77"/>
        <v>29</v>
      </c>
      <c r="C258" s="1">
        <f t="shared" si="91"/>
        <v>5</v>
      </c>
      <c r="D258" s="63" t="str">
        <f t="shared" ref="D258:D321" ca="1" si="92">IF($E258="","",OFFSET(EventBase,$B258,-1))</f>
        <v/>
      </c>
      <c r="E258" s="64" t="str">
        <f t="shared" ca="1" si="78"/>
        <v/>
      </c>
      <c r="F258" s="63" t="str">
        <f t="shared" ref="F258:F321" ca="1" si="93">IF($E258="","",_xlfn.CONCAT("(",TEXT(E258,"00"),") ",OFFSET(EventBase,$B258,1)))</f>
        <v/>
      </c>
      <c r="G258" s="63" t="str">
        <f t="shared" ca="1" si="79"/>
        <v/>
      </c>
      <c r="H258" s="63" t="str">
        <f t="shared" ca="1" si="80"/>
        <v/>
      </c>
      <c r="I258" s="63" t="str">
        <f t="shared" ref="I258:I321" ca="1" si="94">IF($E258="","",OFFSET(EventBase,$B258,17))</f>
        <v/>
      </c>
      <c r="J258" s="63" t="str">
        <f t="shared" ref="J258:J321" ca="1" si="95">IF($E258="","",OFFSET(EventBase,$B258,2))</f>
        <v/>
      </c>
      <c r="K258" s="63" t="str">
        <f t="shared" ref="K258:K321" ca="1" si="96">IF($E258="","",OFFSET(EventBase,$B258,57))</f>
        <v/>
      </c>
      <c r="L258" s="63" t="str">
        <f t="shared" si="81"/>
        <v/>
      </c>
      <c r="M258" s="63">
        <f t="shared" si="82"/>
        <v>0</v>
      </c>
      <c r="N258" s="63" t="str">
        <f t="shared" ca="1" si="83"/>
        <v/>
      </c>
      <c r="O258" s="64" t="str">
        <f t="shared" ca="1" si="84"/>
        <v/>
      </c>
      <c r="P258" s="63" t="str">
        <f t="shared" ca="1" si="85"/>
        <v/>
      </c>
      <c r="Q258" s="64" t="str">
        <f t="shared" ref="Q258:Q321" ca="1" si="97">IF($E258="","",OFFSET(EventBase,$B258,56))</f>
        <v/>
      </c>
      <c r="R258" s="63" t="str">
        <f t="shared" ca="1" si="86"/>
        <v/>
      </c>
    </row>
    <row r="259" spans="2:18" x14ac:dyDescent="0.25">
      <c r="B259" s="1">
        <f t="shared" ref="B259:B322" si="98">TRUNC((7+ROW())/9)</f>
        <v>29</v>
      </c>
      <c r="C259" s="1">
        <f t="shared" si="91"/>
        <v>6</v>
      </c>
      <c r="D259" s="63" t="str">
        <f t="shared" ca="1" si="92"/>
        <v/>
      </c>
      <c r="E259" s="64" t="str">
        <f t="shared" ref="E259:E322" ca="1" si="99">IF(OR(C259&lt;=T259,AND(C259=9,U259&gt;T259)),OFFSET(EventBase,$B259,0),"")</f>
        <v/>
      </c>
      <c r="F259" s="63" t="str">
        <f t="shared" ca="1" si="93"/>
        <v/>
      </c>
      <c r="G259" s="63" t="str">
        <f t="shared" ref="G259:G322" ca="1" si="100">IF($E259="","",OFFSET(EventBase,$B259,T259+2))</f>
        <v/>
      </c>
      <c r="H259" s="63" t="str">
        <f t="shared" ref="H259:H322" ca="1" si="101">IF($E259="","",OFFSET(EventBase,$B259,17+C259))</f>
        <v/>
      </c>
      <c r="I259" s="63" t="str">
        <f t="shared" ca="1" si="94"/>
        <v/>
      </c>
      <c r="J259" s="63" t="str">
        <f t="shared" ca="1" si="95"/>
        <v/>
      </c>
      <c r="K259" s="63" t="str">
        <f t="shared" ca="1" si="96"/>
        <v/>
      </c>
      <c r="L259" s="63" t="str">
        <f t="shared" ref="L259:L322" si="102">IF(ISNUMBER(W259),LEFT(V259,W259-1),"")</f>
        <v/>
      </c>
      <c r="M259" s="63">
        <f t="shared" ref="M259:M322" si="103">IF(ISNUMBER(W259),RIGHT(V259,LEN(V259)-W259),V259)</f>
        <v>0</v>
      </c>
      <c r="N259" s="63" t="str">
        <f t="shared" ref="N259:N322" ca="1" si="104">IF($E259="","",OFFSET(EventBase,$B259,46+C259))</f>
        <v/>
      </c>
      <c r="O259" s="64" t="str">
        <f t="shared" ref="O259:O322" ca="1" si="105">IF($E259="","",IF(C259=9,"C",C259))</f>
        <v/>
      </c>
      <c r="P259" s="63" t="str">
        <f t="shared" ref="P259:P322" ca="1" si="106">IF($E259="","",OFFSET(M259,T259-C259,0))</f>
        <v/>
      </c>
      <c r="Q259" s="64" t="str">
        <f t="shared" ca="1" si="97"/>
        <v/>
      </c>
      <c r="R259" s="63" t="str">
        <f t="shared" ref="R259:R322" ca="1" si="107">IF($E259="","",IF(OR(C259=U259,C259&gt;T259),IF(OFFSET(EventBase,$B259,12)="","",OFFSET(EventBase,$B259,12)),""))</f>
        <v/>
      </c>
    </row>
    <row r="260" spans="2:18" x14ac:dyDescent="0.25">
      <c r="B260" s="1">
        <f t="shared" si="98"/>
        <v>29</v>
      </c>
      <c r="C260" s="1">
        <f t="shared" si="91"/>
        <v>7</v>
      </c>
      <c r="D260" s="63" t="str">
        <f t="shared" ca="1" si="92"/>
        <v/>
      </c>
      <c r="E260" s="64" t="str">
        <f t="shared" ca="1" si="99"/>
        <v/>
      </c>
      <c r="F260" s="63" t="str">
        <f t="shared" ca="1" si="93"/>
        <v/>
      </c>
      <c r="G260" s="63" t="str">
        <f t="shared" ca="1" si="100"/>
        <v/>
      </c>
      <c r="H260" s="63" t="str">
        <f t="shared" ca="1" si="101"/>
        <v/>
      </c>
      <c r="I260" s="63" t="str">
        <f t="shared" ca="1" si="94"/>
        <v/>
      </c>
      <c r="J260" s="63" t="str">
        <f t="shared" ca="1" si="95"/>
        <v/>
      </c>
      <c r="K260" s="63" t="str">
        <f t="shared" ca="1" si="96"/>
        <v/>
      </c>
      <c r="L260" s="63" t="str">
        <f t="shared" si="102"/>
        <v/>
      </c>
      <c r="M260" s="63">
        <f t="shared" si="103"/>
        <v>0</v>
      </c>
      <c r="N260" s="63" t="str">
        <f t="shared" ca="1" si="104"/>
        <v/>
      </c>
      <c r="O260" s="64" t="str">
        <f t="shared" ca="1" si="105"/>
        <v/>
      </c>
      <c r="P260" s="63" t="str">
        <f t="shared" ca="1" si="106"/>
        <v/>
      </c>
      <c r="Q260" s="64" t="str">
        <f t="shared" ca="1" si="97"/>
        <v/>
      </c>
      <c r="R260" s="63" t="str">
        <f t="shared" ca="1" si="107"/>
        <v/>
      </c>
    </row>
    <row r="261" spans="2:18" x14ac:dyDescent="0.25">
      <c r="B261" s="1">
        <f t="shared" si="98"/>
        <v>29</v>
      </c>
      <c r="C261" s="1">
        <f t="shared" si="91"/>
        <v>8</v>
      </c>
      <c r="D261" s="63" t="str">
        <f t="shared" ca="1" si="92"/>
        <v/>
      </c>
      <c r="E261" s="64" t="str">
        <f t="shared" ca="1" si="99"/>
        <v/>
      </c>
      <c r="F261" s="63" t="str">
        <f t="shared" ca="1" si="93"/>
        <v/>
      </c>
      <c r="G261" s="63" t="str">
        <f t="shared" ca="1" si="100"/>
        <v/>
      </c>
      <c r="H261" s="63" t="str">
        <f t="shared" ca="1" si="101"/>
        <v/>
      </c>
      <c r="I261" s="63" t="str">
        <f t="shared" ca="1" si="94"/>
        <v/>
      </c>
      <c r="J261" s="63" t="str">
        <f t="shared" ca="1" si="95"/>
        <v/>
      </c>
      <c r="K261" s="63" t="str">
        <f t="shared" ca="1" si="96"/>
        <v/>
      </c>
      <c r="L261" s="63" t="str">
        <f t="shared" si="102"/>
        <v/>
      </c>
      <c r="M261" s="63">
        <f t="shared" si="103"/>
        <v>0</v>
      </c>
      <c r="N261" s="63" t="str">
        <f t="shared" ca="1" si="104"/>
        <v/>
      </c>
      <c r="O261" s="64" t="str">
        <f t="shared" ca="1" si="105"/>
        <v/>
      </c>
      <c r="P261" s="63" t="str">
        <f t="shared" ca="1" si="106"/>
        <v/>
      </c>
      <c r="Q261" s="64" t="str">
        <f t="shared" ca="1" si="97"/>
        <v/>
      </c>
      <c r="R261" s="63" t="str">
        <f t="shared" ca="1" si="107"/>
        <v/>
      </c>
    </row>
    <row r="262" spans="2:18" x14ac:dyDescent="0.25">
      <c r="B262" s="1">
        <f t="shared" si="98"/>
        <v>29</v>
      </c>
      <c r="C262" s="1">
        <f t="shared" si="91"/>
        <v>9</v>
      </c>
      <c r="D262" s="63" t="str">
        <f t="shared" ca="1" si="92"/>
        <v/>
      </c>
      <c r="E262" s="64" t="str">
        <f t="shared" ca="1" si="99"/>
        <v/>
      </c>
      <c r="F262" s="63" t="str">
        <f t="shared" ca="1" si="93"/>
        <v/>
      </c>
      <c r="G262" s="63" t="str">
        <f t="shared" ca="1" si="100"/>
        <v/>
      </c>
      <c r="H262" s="63" t="str">
        <f t="shared" ca="1" si="101"/>
        <v/>
      </c>
      <c r="I262" s="63" t="str">
        <f t="shared" ca="1" si="94"/>
        <v/>
      </c>
      <c r="J262" s="63" t="str">
        <f t="shared" ca="1" si="95"/>
        <v/>
      </c>
      <c r="K262" s="63" t="str">
        <f t="shared" ca="1" si="96"/>
        <v/>
      </c>
      <c r="L262" s="63" t="str">
        <f t="shared" si="102"/>
        <v/>
      </c>
      <c r="M262" s="63">
        <f t="shared" si="103"/>
        <v>0</v>
      </c>
      <c r="N262" s="63" t="str">
        <f t="shared" ca="1" si="104"/>
        <v/>
      </c>
      <c r="O262" s="64" t="str">
        <f t="shared" ca="1" si="105"/>
        <v/>
      </c>
      <c r="P262" s="63" t="str">
        <f t="shared" ca="1" si="106"/>
        <v/>
      </c>
      <c r="Q262" s="64" t="str">
        <f t="shared" ca="1" si="97"/>
        <v/>
      </c>
      <c r="R262" s="63" t="str">
        <f t="shared" ca="1" si="107"/>
        <v/>
      </c>
    </row>
    <row r="263" spans="2:18" x14ac:dyDescent="0.25">
      <c r="B263" s="1">
        <f t="shared" si="98"/>
        <v>30</v>
      </c>
      <c r="C263" s="1">
        <f t="shared" si="91"/>
        <v>1</v>
      </c>
      <c r="D263" s="63" t="str">
        <f t="shared" ca="1" si="92"/>
        <v/>
      </c>
      <c r="E263" s="64" t="str">
        <f t="shared" ca="1" si="99"/>
        <v/>
      </c>
      <c r="F263" s="63" t="str">
        <f t="shared" ca="1" si="93"/>
        <v/>
      </c>
      <c r="G263" s="63" t="str">
        <f t="shared" ca="1" si="100"/>
        <v/>
      </c>
      <c r="H263" s="63" t="str">
        <f t="shared" ca="1" si="101"/>
        <v/>
      </c>
      <c r="I263" s="63" t="str">
        <f t="shared" ca="1" si="94"/>
        <v/>
      </c>
      <c r="J263" s="63" t="str">
        <f t="shared" ca="1" si="95"/>
        <v/>
      </c>
      <c r="K263" s="63" t="str">
        <f t="shared" ca="1" si="96"/>
        <v/>
      </c>
      <c r="L263" s="63" t="str">
        <f t="shared" si="102"/>
        <v/>
      </c>
      <c r="M263" s="63">
        <f t="shared" si="103"/>
        <v>0</v>
      </c>
      <c r="N263" s="63" t="str">
        <f t="shared" ca="1" si="104"/>
        <v/>
      </c>
      <c r="O263" s="64" t="str">
        <f t="shared" ca="1" si="105"/>
        <v/>
      </c>
      <c r="P263" s="63" t="str">
        <f t="shared" ca="1" si="106"/>
        <v/>
      </c>
      <c r="Q263" s="64" t="str">
        <f t="shared" ca="1" si="97"/>
        <v/>
      </c>
      <c r="R263" s="63" t="str">
        <f t="shared" ca="1" si="107"/>
        <v/>
      </c>
    </row>
    <row r="264" spans="2:18" x14ac:dyDescent="0.25">
      <c r="B264" s="1">
        <f t="shared" si="98"/>
        <v>30</v>
      </c>
      <c r="C264" s="1">
        <f t="shared" si="91"/>
        <v>2</v>
      </c>
      <c r="D264" s="63" t="str">
        <f t="shared" ca="1" si="92"/>
        <v/>
      </c>
      <c r="E264" s="64" t="str">
        <f t="shared" ca="1" si="99"/>
        <v/>
      </c>
      <c r="F264" s="63" t="str">
        <f t="shared" ca="1" si="93"/>
        <v/>
      </c>
      <c r="G264" s="63" t="str">
        <f t="shared" ca="1" si="100"/>
        <v/>
      </c>
      <c r="H264" s="63" t="str">
        <f t="shared" ca="1" si="101"/>
        <v/>
      </c>
      <c r="I264" s="63" t="str">
        <f t="shared" ca="1" si="94"/>
        <v/>
      </c>
      <c r="J264" s="63" t="str">
        <f t="shared" ca="1" si="95"/>
        <v/>
      </c>
      <c r="K264" s="63" t="str">
        <f t="shared" ca="1" si="96"/>
        <v/>
      </c>
      <c r="L264" s="63" t="str">
        <f t="shared" si="102"/>
        <v/>
      </c>
      <c r="M264" s="63">
        <f t="shared" si="103"/>
        <v>0</v>
      </c>
      <c r="N264" s="63" t="str">
        <f t="shared" ca="1" si="104"/>
        <v/>
      </c>
      <c r="O264" s="64" t="str">
        <f t="shared" ca="1" si="105"/>
        <v/>
      </c>
      <c r="P264" s="63" t="str">
        <f t="shared" ca="1" si="106"/>
        <v/>
      </c>
      <c r="Q264" s="64" t="str">
        <f t="shared" ca="1" si="97"/>
        <v/>
      </c>
      <c r="R264" s="63" t="str">
        <f t="shared" ca="1" si="107"/>
        <v/>
      </c>
    </row>
    <row r="265" spans="2:18" x14ac:dyDescent="0.25">
      <c r="B265" s="1">
        <f t="shared" si="98"/>
        <v>30</v>
      </c>
      <c r="C265" s="1">
        <f t="shared" si="91"/>
        <v>3</v>
      </c>
      <c r="D265" s="63" t="str">
        <f t="shared" ca="1" si="92"/>
        <v/>
      </c>
      <c r="E265" s="64" t="str">
        <f t="shared" ca="1" si="99"/>
        <v/>
      </c>
      <c r="F265" s="63" t="str">
        <f t="shared" ca="1" si="93"/>
        <v/>
      </c>
      <c r="G265" s="63" t="str">
        <f t="shared" ca="1" si="100"/>
        <v/>
      </c>
      <c r="H265" s="63" t="str">
        <f t="shared" ca="1" si="101"/>
        <v/>
      </c>
      <c r="I265" s="63" t="str">
        <f t="shared" ca="1" si="94"/>
        <v/>
      </c>
      <c r="J265" s="63" t="str">
        <f t="shared" ca="1" si="95"/>
        <v/>
      </c>
      <c r="K265" s="63" t="str">
        <f t="shared" ca="1" si="96"/>
        <v/>
      </c>
      <c r="L265" s="63" t="str">
        <f t="shared" si="102"/>
        <v/>
      </c>
      <c r="M265" s="63">
        <f t="shared" si="103"/>
        <v>0</v>
      </c>
      <c r="N265" s="63" t="str">
        <f t="shared" ca="1" si="104"/>
        <v/>
      </c>
      <c r="O265" s="64" t="str">
        <f t="shared" ca="1" si="105"/>
        <v/>
      </c>
      <c r="P265" s="63" t="str">
        <f t="shared" ca="1" si="106"/>
        <v/>
      </c>
      <c r="Q265" s="64" t="str">
        <f t="shared" ca="1" si="97"/>
        <v/>
      </c>
      <c r="R265" s="63" t="str">
        <f t="shared" ca="1" si="107"/>
        <v/>
      </c>
    </row>
    <row r="266" spans="2:18" x14ac:dyDescent="0.25">
      <c r="B266" s="1">
        <f t="shared" si="98"/>
        <v>30</v>
      </c>
      <c r="C266" s="1">
        <f t="shared" si="91"/>
        <v>4</v>
      </c>
      <c r="D266" s="63" t="str">
        <f t="shared" ca="1" si="92"/>
        <v/>
      </c>
      <c r="E266" s="64" t="str">
        <f t="shared" ca="1" si="99"/>
        <v/>
      </c>
      <c r="F266" s="63" t="str">
        <f t="shared" ca="1" si="93"/>
        <v/>
      </c>
      <c r="G266" s="63" t="str">
        <f t="shared" ca="1" si="100"/>
        <v/>
      </c>
      <c r="H266" s="63" t="str">
        <f t="shared" ca="1" si="101"/>
        <v/>
      </c>
      <c r="I266" s="63" t="str">
        <f t="shared" ca="1" si="94"/>
        <v/>
      </c>
      <c r="J266" s="63" t="str">
        <f t="shared" ca="1" si="95"/>
        <v/>
      </c>
      <c r="K266" s="63" t="str">
        <f t="shared" ca="1" si="96"/>
        <v/>
      </c>
      <c r="L266" s="63" t="str">
        <f t="shared" si="102"/>
        <v/>
      </c>
      <c r="M266" s="63">
        <f t="shared" si="103"/>
        <v>0</v>
      </c>
      <c r="N266" s="63" t="str">
        <f t="shared" ca="1" si="104"/>
        <v/>
      </c>
      <c r="O266" s="64" t="str">
        <f t="shared" ca="1" si="105"/>
        <v/>
      </c>
      <c r="P266" s="63" t="str">
        <f t="shared" ca="1" si="106"/>
        <v/>
      </c>
      <c r="Q266" s="64" t="str">
        <f t="shared" ca="1" si="97"/>
        <v/>
      </c>
      <c r="R266" s="63" t="str">
        <f t="shared" ca="1" si="107"/>
        <v/>
      </c>
    </row>
    <row r="267" spans="2:18" x14ac:dyDescent="0.25">
      <c r="B267" s="1">
        <f t="shared" si="98"/>
        <v>30</v>
      </c>
      <c r="C267" s="1">
        <f t="shared" si="91"/>
        <v>5</v>
      </c>
      <c r="D267" s="63" t="str">
        <f t="shared" ca="1" si="92"/>
        <v/>
      </c>
      <c r="E267" s="64" t="str">
        <f t="shared" ca="1" si="99"/>
        <v/>
      </c>
      <c r="F267" s="63" t="str">
        <f t="shared" ca="1" si="93"/>
        <v/>
      </c>
      <c r="G267" s="63" t="str">
        <f t="shared" ca="1" si="100"/>
        <v/>
      </c>
      <c r="H267" s="63" t="str">
        <f t="shared" ca="1" si="101"/>
        <v/>
      </c>
      <c r="I267" s="63" t="str">
        <f t="shared" ca="1" si="94"/>
        <v/>
      </c>
      <c r="J267" s="63" t="str">
        <f t="shared" ca="1" si="95"/>
        <v/>
      </c>
      <c r="K267" s="63" t="str">
        <f t="shared" ca="1" si="96"/>
        <v/>
      </c>
      <c r="L267" s="63" t="str">
        <f t="shared" si="102"/>
        <v/>
      </c>
      <c r="M267" s="63">
        <f t="shared" si="103"/>
        <v>0</v>
      </c>
      <c r="N267" s="63" t="str">
        <f t="shared" ca="1" si="104"/>
        <v/>
      </c>
      <c r="O267" s="64" t="str">
        <f t="shared" ca="1" si="105"/>
        <v/>
      </c>
      <c r="P267" s="63" t="str">
        <f t="shared" ca="1" si="106"/>
        <v/>
      </c>
      <c r="Q267" s="64" t="str">
        <f t="shared" ca="1" si="97"/>
        <v/>
      </c>
      <c r="R267" s="63" t="str">
        <f t="shared" ca="1" si="107"/>
        <v/>
      </c>
    </row>
    <row r="268" spans="2:18" x14ac:dyDescent="0.25">
      <c r="B268" s="1">
        <f t="shared" si="98"/>
        <v>30</v>
      </c>
      <c r="C268" s="1">
        <f t="shared" si="91"/>
        <v>6</v>
      </c>
      <c r="D268" s="63" t="str">
        <f t="shared" ca="1" si="92"/>
        <v/>
      </c>
      <c r="E268" s="64" t="str">
        <f t="shared" ca="1" si="99"/>
        <v/>
      </c>
      <c r="F268" s="63" t="str">
        <f t="shared" ca="1" si="93"/>
        <v/>
      </c>
      <c r="G268" s="63" t="str">
        <f t="shared" ca="1" si="100"/>
        <v/>
      </c>
      <c r="H268" s="63" t="str">
        <f t="shared" ca="1" si="101"/>
        <v/>
      </c>
      <c r="I268" s="63" t="str">
        <f t="shared" ca="1" si="94"/>
        <v/>
      </c>
      <c r="J268" s="63" t="str">
        <f t="shared" ca="1" si="95"/>
        <v/>
      </c>
      <c r="K268" s="63" t="str">
        <f t="shared" ca="1" si="96"/>
        <v/>
      </c>
      <c r="L268" s="63" t="str">
        <f t="shared" si="102"/>
        <v/>
      </c>
      <c r="M268" s="63">
        <f t="shared" si="103"/>
        <v>0</v>
      </c>
      <c r="N268" s="63" t="str">
        <f t="shared" ca="1" si="104"/>
        <v/>
      </c>
      <c r="O268" s="64" t="str">
        <f t="shared" ca="1" si="105"/>
        <v/>
      </c>
      <c r="P268" s="63" t="str">
        <f t="shared" ca="1" si="106"/>
        <v/>
      </c>
      <c r="Q268" s="64" t="str">
        <f t="shared" ca="1" si="97"/>
        <v/>
      </c>
      <c r="R268" s="63" t="str">
        <f t="shared" ca="1" si="107"/>
        <v/>
      </c>
    </row>
    <row r="269" spans="2:18" x14ac:dyDescent="0.25">
      <c r="B269" s="1">
        <f t="shared" si="98"/>
        <v>30</v>
      </c>
      <c r="C269" s="1">
        <f t="shared" si="91"/>
        <v>7</v>
      </c>
      <c r="D269" s="63" t="str">
        <f t="shared" ca="1" si="92"/>
        <v/>
      </c>
      <c r="E269" s="64" t="str">
        <f t="shared" ca="1" si="99"/>
        <v/>
      </c>
      <c r="F269" s="63" t="str">
        <f t="shared" ca="1" si="93"/>
        <v/>
      </c>
      <c r="G269" s="63" t="str">
        <f t="shared" ca="1" si="100"/>
        <v/>
      </c>
      <c r="H269" s="63" t="str">
        <f t="shared" ca="1" si="101"/>
        <v/>
      </c>
      <c r="I269" s="63" t="str">
        <f t="shared" ca="1" si="94"/>
        <v/>
      </c>
      <c r="J269" s="63" t="str">
        <f t="shared" ca="1" si="95"/>
        <v/>
      </c>
      <c r="K269" s="63" t="str">
        <f t="shared" ca="1" si="96"/>
        <v/>
      </c>
      <c r="L269" s="63" t="str">
        <f t="shared" si="102"/>
        <v/>
      </c>
      <c r="M269" s="63">
        <f t="shared" si="103"/>
        <v>0</v>
      </c>
      <c r="N269" s="63" t="str">
        <f t="shared" ca="1" si="104"/>
        <v/>
      </c>
      <c r="O269" s="64" t="str">
        <f t="shared" ca="1" si="105"/>
        <v/>
      </c>
      <c r="P269" s="63" t="str">
        <f t="shared" ca="1" si="106"/>
        <v/>
      </c>
      <c r="Q269" s="64" t="str">
        <f t="shared" ca="1" si="97"/>
        <v/>
      </c>
      <c r="R269" s="63" t="str">
        <f t="shared" ca="1" si="107"/>
        <v/>
      </c>
    </row>
    <row r="270" spans="2:18" x14ac:dyDescent="0.25">
      <c r="B270" s="1">
        <f t="shared" si="98"/>
        <v>30</v>
      </c>
      <c r="C270" s="1">
        <f t="shared" si="91"/>
        <v>8</v>
      </c>
      <c r="D270" s="63" t="str">
        <f t="shared" ca="1" si="92"/>
        <v/>
      </c>
      <c r="E270" s="64" t="str">
        <f t="shared" ca="1" si="99"/>
        <v/>
      </c>
      <c r="F270" s="63" t="str">
        <f t="shared" ca="1" si="93"/>
        <v/>
      </c>
      <c r="G270" s="63" t="str">
        <f t="shared" ca="1" si="100"/>
        <v/>
      </c>
      <c r="H270" s="63" t="str">
        <f t="shared" ca="1" si="101"/>
        <v/>
      </c>
      <c r="I270" s="63" t="str">
        <f t="shared" ca="1" si="94"/>
        <v/>
      </c>
      <c r="J270" s="63" t="str">
        <f t="shared" ca="1" si="95"/>
        <v/>
      </c>
      <c r="K270" s="63" t="str">
        <f t="shared" ca="1" si="96"/>
        <v/>
      </c>
      <c r="L270" s="63" t="str">
        <f t="shared" si="102"/>
        <v/>
      </c>
      <c r="M270" s="63">
        <f t="shared" si="103"/>
        <v>0</v>
      </c>
      <c r="N270" s="63" t="str">
        <f t="shared" ca="1" si="104"/>
        <v/>
      </c>
      <c r="O270" s="64" t="str">
        <f t="shared" ca="1" si="105"/>
        <v/>
      </c>
      <c r="P270" s="63" t="str">
        <f t="shared" ca="1" si="106"/>
        <v/>
      </c>
      <c r="Q270" s="64" t="str">
        <f t="shared" ca="1" si="97"/>
        <v/>
      </c>
      <c r="R270" s="63" t="str">
        <f t="shared" ca="1" si="107"/>
        <v/>
      </c>
    </row>
    <row r="271" spans="2:18" x14ac:dyDescent="0.25">
      <c r="B271" s="1">
        <f t="shared" si="98"/>
        <v>30</v>
      </c>
      <c r="C271" s="1">
        <f t="shared" si="91"/>
        <v>9</v>
      </c>
      <c r="D271" s="63" t="str">
        <f t="shared" ca="1" si="92"/>
        <v/>
      </c>
      <c r="E271" s="64" t="str">
        <f t="shared" ca="1" si="99"/>
        <v/>
      </c>
      <c r="F271" s="63" t="str">
        <f t="shared" ca="1" si="93"/>
        <v/>
      </c>
      <c r="G271" s="63" t="str">
        <f t="shared" ca="1" si="100"/>
        <v/>
      </c>
      <c r="H271" s="63" t="str">
        <f t="shared" ca="1" si="101"/>
        <v/>
      </c>
      <c r="I271" s="63" t="str">
        <f t="shared" ca="1" si="94"/>
        <v/>
      </c>
      <c r="J271" s="63" t="str">
        <f t="shared" ca="1" si="95"/>
        <v/>
      </c>
      <c r="K271" s="63" t="str">
        <f t="shared" ca="1" si="96"/>
        <v/>
      </c>
      <c r="L271" s="63" t="str">
        <f t="shared" si="102"/>
        <v/>
      </c>
      <c r="M271" s="63">
        <f t="shared" si="103"/>
        <v>0</v>
      </c>
      <c r="N271" s="63" t="str">
        <f t="shared" ca="1" si="104"/>
        <v/>
      </c>
      <c r="O271" s="64" t="str">
        <f t="shared" ca="1" si="105"/>
        <v/>
      </c>
      <c r="P271" s="63" t="str">
        <f t="shared" ca="1" si="106"/>
        <v/>
      </c>
      <c r="Q271" s="64" t="str">
        <f t="shared" ca="1" si="97"/>
        <v/>
      </c>
      <c r="R271" s="63" t="str">
        <f t="shared" ca="1" si="107"/>
        <v/>
      </c>
    </row>
    <row r="272" spans="2:18" x14ac:dyDescent="0.25">
      <c r="B272" s="1">
        <f t="shared" si="98"/>
        <v>31</v>
      </c>
      <c r="C272" s="1">
        <f t="shared" si="91"/>
        <v>1</v>
      </c>
      <c r="D272" s="63" t="str">
        <f t="shared" ca="1" si="92"/>
        <v/>
      </c>
      <c r="E272" s="64" t="str">
        <f t="shared" ca="1" si="99"/>
        <v/>
      </c>
      <c r="F272" s="63" t="str">
        <f t="shared" ca="1" si="93"/>
        <v/>
      </c>
      <c r="G272" s="63" t="str">
        <f t="shared" ca="1" si="100"/>
        <v/>
      </c>
      <c r="H272" s="63" t="str">
        <f t="shared" ca="1" si="101"/>
        <v/>
      </c>
      <c r="I272" s="63" t="str">
        <f t="shared" ca="1" si="94"/>
        <v/>
      </c>
      <c r="J272" s="63" t="str">
        <f t="shared" ca="1" si="95"/>
        <v/>
      </c>
      <c r="K272" s="63" t="str">
        <f t="shared" ca="1" si="96"/>
        <v/>
      </c>
      <c r="L272" s="63" t="str">
        <f t="shared" si="102"/>
        <v/>
      </c>
      <c r="M272" s="63">
        <f t="shared" si="103"/>
        <v>0</v>
      </c>
      <c r="N272" s="63" t="str">
        <f t="shared" ca="1" si="104"/>
        <v/>
      </c>
      <c r="O272" s="64" t="str">
        <f t="shared" ca="1" si="105"/>
        <v/>
      </c>
      <c r="P272" s="63" t="str">
        <f t="shared" ca="1" si="106"/>
        <v/>
      </c>
      <c r="Q272" s="64" t="str">
        <f t="shared" ca="1" si="97"/>
        <v/>
      </c>
      <c r="R272" s="63" t="str">
        <f t="shared" ca="1" si="107"/>
        <v/>
      </c>
    </row>
    <row r="273" spans="2:18" x14ac:dyDescent="0.25">
      <c r="B273" s="1">
        <f t="shared" si="98"/>
        <v>31</v>
      </c>
      <c r="C273" s="1">
        <f t="shared" si="91"/>
        <v>2</v>
      </c>
      <c r="D273" s="63" t="str">
        <f t="shared" ca="1" si="92"/>
        <v/>
      </c>
      <c r="E273" s="64" t="str">
        <f t="shared" ca="1" si="99"/>
        <v/>
      </c>
      <c r="F273" s="63" t="str">
        <f t="shared" ca="1" si="93"/>
        <v/>
      </c>
      <c r="G273" s="63" t="str">
        <f t="shared" ca="1" si="100"/>
        <v/>
      </c>
      <c r="H273" s="63" t="str">
        <f t="shared" ca="1" si="101"/>
        <v/>
      </c>
      <c r="I273" s="63" t="str">
        <f t="shared" ca="1" si="94"/>
        <v/>
      </c>
      <c r="J273" s="63" t="str">
        <f t="shared" ca="1" si="95"/>
        <v/>
      </c>
      <c r="K273" s="63" t="str">
        <f t="shared" ca="1" si="96"/>
        <v/>
      </c>
      <c r="L273" s="63" t="str">
        <f t="shared" si="102"/>
        <v/>
      </c>
      <c r="M273" s="63">
        <f t="shared" si="103"/>
        <v>0</v>
      </c>
      <c r="N273" s="63" t="str">
        <f t="shared" ca="1" si="104"/>
        <v/>
      </c>
      <c r="O273" s="64" t="str">
        <f t="shared" ca="1" si="105"/>
        <v/>
      </c>
      <c r="P273" s="63" t="str">
        <f t="shared" ca="1" si="106"/>
        <v/>
      </c>
      <c r="Q273" s="64" t="str">
        <f t="shared" ca="1" si="97"/>
        <v/>
      </c>
      <c r="R273" s="63" t="str">
        <f t="shared" ca="1" si="107"/>
        <v/>
      </c>
    </row>
    <row r="274" spans="2:18" x14ac:dyDescent="0.25">
      <c r="B274" s="1">
        <f t="shared" si="98"/>
        <v>31</v>
      </c>
      <c r="C274" s="1">
        <f t="shared" si="91"/>
        <v>3</v>
      </c>
      <c r="D274" s="63" t="str">
        <f t="shared" ca="1" si="92"/>
        <v/>
      </c>
      <c r="E274" s="64" t="str">
        <f t="shared" ca="1" si="99"/>
        <v/>
      </c>
      <c r="F274" s="63" t="str">
        <f t="shared" ca="1" si="93"/>
        <v/>
      </c>
      <c r="G274" s="63" t="str">
        <f t="shared" ca="1" si="100"/>
        <v/>
      </c>
      <c r="H274" s="63" t="str">
        <f t="shared" ca="1" si="101"/>
        <v/>
      </c>
      <c r="I274" s="63" t="str">
        <f t="shared" ca="1" si="94"/>
        <v/>
      </c>
      <c r="J274" s="63" t="str">
        <f t="shared" ca="1" si="95"/>
        <v/>
      </c>
      <c r="K274" s="63" t="str">
        <f t="shared" ca="1" si="96"/>
        <v/>
      </c>
      <c r="L274" s="63" t="str">
        <f t="shared" si="102"/>
        <v/>
      </c>
      <c r="M274" s="63">
        <f t="shared" si="103"/>
        <v>0</v>
      </c>
      <c r="N274" s="63" t="str">
        <f t="shared" ca="1" si="104"/>
        <v/>
      </c>
      <c r="O274" s="64" t="str">
        <f t="shared" ca="1" si="105"/>
        <v/>
      </c>
      <c r="P274" s="63" t="str">
        <f t="shared" ca="1" si="106"/>
        <v/>
      </c>
      <c r="Q274" s="64" t="str">
        <f t="shared" ca="1" si="97"/>
        <v/>
      </c>
      <c r="R274" s="63" t="str">
        <f t="shared" ca="1" si="107"/>
        <v/>
      </c>
    </row>
    <row r="275" spans="2:18" x14ac:dyDescent="0.25">
      <c r="B275" s="1">
        <f t="shared" si="98"/>
        <v>31</v>
      </c>
      <c r="C275" s="1">
        <f t="shared" si="91"/>
        <v>4</v>
      </c>
      <c r="D275" s="63" t="str">
        <f t="shared" ca="1" si="92"/>
        <v/>
      </c>
      <c r="E275" s="64" t="str">
        <f t="shared" ca="1" si="99"/>
        <v/>
      </c>
      <c r="F275" s="63" t="str">
        <f t="shared" ca="1" si="93"/>
        <v/>
      </c>
      <c r="G275" s="63" t="str">
        <f t="shared" ca="1" si="100"/>
        <v/>
      </c>
      <c r="H275" s="63" t="str">
        <f t="shared" ca="1" si="101"/>
        <v/>
      </c>
      <c r="I275" s="63" t="str">
        <f t="shared" ca="1" si="94"/>
        <v/>
      </c>
      <c r="J275" s="63" t="str">
        <f t="shared" ca="1" si="95"/>
        <v/>
      </c>
      <c r="K275" s="63" t="str">
        <f t="shared" ca="1" si="96"/>
        <v/>
      </c>
      <c r="L275" s="63" t="str">
        <f t="shared" si="102"/>
        <v/>
      </c>
      <c r="M275" s="63">
        <f t="shared" si="103"/>
        <v>0</v>
      </c>
      <c r="N275" s="63" t="str">
        <f t="shared" ca="1" si="104"/>
        <v/>
      </c>
      <c r="O275" s="64" t="str">
        <f t="shared" ca="1" si="105"/>
        <v/>
      </c>
      <c r="P275" s="63" t="str">
        <f t="shared" ca="1" si="106"/>
        <v/>
      </c>
      <c r="Q275" s="64" t="str">
        <f t="shared" ca="1" si="97"/>
        <v/>
      </c>
      <c r="R275" s="63" t="str">
        <f t="shared" ca="1" si="107"/>
        <v/>
      </c>
    </row>
    <row r="276" spans="2:18" x14ac:dyDescent="0.25">
      <c r="B276" s="1">
        <f t="shared" si="98"/>
        <v>31</v>
      </c>
      <c r="C276" s="1">
        <f t="shared" si="91"/>
        <v>5</v>
      </c>
      <c r="D276" s="63" t="str">
        <f t="shared" ca="1" si="92"/>
        <v/>
      </c>
      <c r="E276" s="64" t="str">
        <f t="shared" ca="1" si="99"/>
        <v/>
      </c>
      <c r="F276" s="63" t="str">
        <f t="shared" ca="1" si="93"/>
        <v/>
      </c>
      <c r="G276" s="63" t="str">
        <f t="shared" ca="1" si="100"/>
        <v/>
      </c>
      <c r="H276" s="63" t="str">
        <f t="shared" ca="1" si="101"/>
        <v/>
      </c>
      <c r="I276" s="63" t="str">
        <f t="shared" ca="1" si="94"/>
        <v/>
      </c>
      <c r="J276" s="63" t="str">
        <f t="shared" ca="1" si="95"/>
        <v/>
      </c>
      <c r="K276" s="63" t="str">
        <f t="shared" ca="1" si="96"/>
        <v/>
      </c>
      <c r="L276" s="63" t="str">
        <f t="shared" si="102"/>
        <v/>
      </c>
      <c r="M276" s="63">
        <f t="shared" si="103"/>
        <v>0</v>
      </c>
      <c r="N276" s="63" t="str">
        <f t="shared" ca="1" si="104"/>
        <v/>
      </c>
      <c r="O276" s="64" t="str">
        <f t="shared" ca="1" si="105"/>
        <v/>
      </c>
      <c r="P276" s="63" t="str">
        <f t="shared" ca="1" si="106"/>
        <v/>
      </c>
      <c r="Q276" s="64" t="str">
        <f t="shared" ca="1" si="97"/>
        <v/>
      </c>
      <c r="R276" s="63" t="str">
        <f t="shared" ca="1" si="107"/>
        <v/>
      </c>
    </row>
    <row r="277" spans="2:18" x14ac:dyDescent="0.25">
      <c r="B277" s="1">
        <f t="shared" si="98"/>
        <v>31</v>
      </c>
      <c r="C277" s="1">
        <f t="shared" si="91"/>
        <v>6</v>
      </c>
      <c r="D277" s="63" t="str">
        <f t="shared" ca="1" si="92"/>
        <v/>
      </c>
      <c r="E277" s="64" t="str">
        <f t="shared" ca="1" si="99"/>
        <v/>
      </c>
      <c r="F277" s="63" t="str">
        <f t="shared" ca="1" si="93"/>
        <v/>
      </c>
      <c r="G277" s="63" t="str">
        <f t="shared" ca="1" si="100"/>
        <v/>
      </c>
      <c r="H277" s="63" t="str">
        <f t="shared" ca="1" si="101"/>
        <v/>
      </c>
      <c r="I277" s="63" t="str">
        <f t="shared" ca="1" si="94"/>
        <v/>
      </c>
      <c r="J277" s="63" t="str">
        <f t="shared" ca="1" si="95"/>
        <v/>
      </c>
      <c r="K277" s="63" t="str">
        <f t="shared" ca="1" si="96"/>
        <v/>
      </c>
      <c r="L277" s="63" t="str">
        <f t="shared" si="102"/>
        <v/>
      </c>
      <c r="M277" s="63">
        <f t="shared" si="103"/>
        <v>0</v>
      </c>
      <c r="N277" s="63" t="str">
        <f t="shared" ca="1" si="104"/>
        <v/>
      </c>
      <c r="O277" s="64" t="str">
        <f t="shared" ca="1" si="105"/>
        <v/>
      </c>
      <c r="P277" s="63" t="str">
        <f t="shared" ca="1" si="106"/>
        <v/>
      </c>
      <c r="Q277" s="64" t="str">
        <f t="shared" ca="1" si="97"/>
        <v/>
      </c>
      <c r="R277" s="63" t="str">
        <f t="shared" ca="1" si="107"/>
        <v/>
      </c>
    </row>
    <row r="278" spans="2:18" x14ac:dyDescent="0.25">
      <c r="B278" s="1">
        <f t="shared" si="98"/>
        <v>31</v>
      </c>
      <c r="C278" s="1">
        <f t="shared" si="91"/>
        <v>7</v>
      </c>
      <c r="D278" s="63" t="str">
        <f t="shared" ca="1" si="92"/>
        <v/>
      </c>
      <c r="E278" s="64" t="str">
        <f t="shared" ca="1" si="99"/>
        <v/>
      </c>
      <c r="F278" s="63" t="str">
        <f t="shared" ca="1" si="93"/>
        <v/>
      </c>
      <c r="G278" s="63" t="str">
        <f t="shared" ca="1" si="100"/>
        <v/>
      </c>
      <c r="H278" s="63" t="str">
        <f t="shared" ca="1" si="101"/>
        <v/>
      </c>
      <c r="I278" s="63" t="str">
        <f t="shared" ca="1" si="94"/>
        <v/>
      </c>
      <c r="J278" s="63" t="str">
        <f t="shared" ca="1" si="95"/>
        <v/>
      </c>
      <c r="K278" s="63" t="str">
        <f t="shared" ca="1" si="96"/>
        <v/>
      </c>
      <c r="L278" s="63" t="str">
        <f t="shared" si="102"/>
        <v/>
      </c>
      <c r="M278" s="63">
        <f t="shared" si="103"/>
        <v>0</v>
      </c>
      <c r="N278" s="63" t="str">
        <f t="shared" ca="1" si="104"/>
        <v/>
      </c>
      <c r="O278" s="64" t="str">
        <f t="shared" ca="1" si="105"/>
        <v/>
      </c>
      <c r="P278" s="63" t="str">
        <f t="shared" ca="1" si="106"/>
        <v/>
      </c>
      <c r="Q278" s="64" t="str">
        <f t="shared" ca="1" si="97"/>
        <v/>
      </c>
      <c r="R278" s="63" t="str">
        <f t="shared" ca="1" si="107"/>
        <v/>
      </c>
    </row>
    <row r="279" spans="2:18" x14ac:dyDescent="0.25">
      <c r="B279" s="1">
        <f t="shared" si="98"/>
        <v>31</v>
      </c>
      <c r="C279" s="1">
        <f t="shared" si="91"/>
        <v>8</v>
      </c>
      <c r="D279" s="63" t="str">
        <f t="shared" ca="1" si="92"/>
        <v/>
      </c>
      <c r="E279" s="64" t="str">
        <f t="shared" ca="1" si="99"/>
        <v/>
      </c>
      <c r="F279" s="63" t="str">
        <f t="shared" ca="1" si="93"/>
        <v/>
      </c>
      <c r="G279" s="63" t="str">
        <f t="shared" ca="1" si="100"/>
        <v/>
      </c>
      <c r="H279" s="63" t="str">
        <f t="shared" ca="1" si="101"/>
        <v/>
      </c>
      <c r="I279" s="63" t="str">
        <f t="shared" ca="1" si="94"/>
        <v/>
      </c>
      <c r="J279" s="63" t="str">
        <f t="shared" ca="1" si="95"/>
        <v/>
      </c>
      <c r="K279" s="63" t="str">
        <f t="shared" ca="1" si="96"/>
        <v/>
      </c>
      <c r="L279" s="63" t="str">
        <f t="shared" si="102"/>
        <v/>
      </c>
      <c r="M279" s="63">
        <f t="shared" si="103"/>
        <v>0</v>
      </c>
      <c r="N279" s="63" t="str">
        <f t="shared" ca="1" si="104"/>
        <v/>
      </c>
      <c r="O279" s="64" t="str">
        <f t="shared" ca="1" si="105"/>
        <v/>
      </c>
      <c r="P279" s="63" t="str">
        <f t="shared" ca="1" si="106"/>
        <v/>
      </c>
      <c r="Q279" s="64" t="str">
        <f t="shared" ca="1" si="97"/>
        <v/>
      </c>
      <c r="R279" s="63" t="str">
        <f t="shared" ca="1" si="107"/>
        <v/>
      </c>
    </row>
    <row r="280" spans="2:18" x14ac:dyDescent="0.25">
      <c r="B280" s="1">
        <f t="shared" si="98"/>
        <v>31</v>
      </c>
      <c r="C280" s="1">
        <f t="shared" si="91"/>
        <v>9</v>
      </c>
      <c r="D280" s="63" t="str">
        <f t="shared" ca="1" si="92"/>
        <v/>
      </c>
      <c r="E280" s="64" t="str">
        <f t="shared" ca="1" si="99"/>
        <v/>
      </c>
      <c r="F280" s="63" t="str">
        <f t="shared" ca="1" si="93"/>
        <v/>
      </c>
      <c r="G280" s="63" t="str">
        <f t="shared" ca="1" si="100"/>
        <v/>
      </c>
      <c r="H280" s="63" t="str">
        <f t="shared" ca="1" si="101"/>
        <v/>
      </c>
      <c r="I280" s="63" t="str">
        <f t="shared" ca="1" si="94"/>
        <v/>
      </c>
      <c r="J280" s="63" t="str">
        <f t="shared" ca="1" si="95"/>
        <v/>
      </c>
      <c r="K280" s="63" t="str">
        <f t="shared" ca="1" si="96"/>
        <v/>
      </c>
      <c r="L280" s="63" t="str">
        <f t="shared" si="102"/>
        <v/>
      </c>
      <c r="M280" s="63">
        <f t="shared" si="103"/>
        <v>0</v>
      </c>
      <c r="N280" s="63" t="str">
        <f t="shared" ca="1" si="104"/>
        <v/>
      </c>
      <c r="O280" s="64" t="str">
        <f t="shared" ca="1" si="105"/>
        <v/>
      </c>
      <c r="P280" s="63" t="str">
        <f t="shared" ca="1" si="106"/>
        <v/>
      </c>
      <c r="Q280" s="64" t="str">
        <f t="shared" ca="1" si="97"/>
        <v/>
      </c>
      <c r="R280" s="63" t="str">
        <f t="shared" ca="1" si="107"/>
        <v/>
      </c>
    </row>
    <row r="281" spans="2:18" x14ac:dyDescent="0.25">
      <c r="B281" s="1">
        <f t="shared" si="98"/>
        <v>32</v>
      </c>
      <c r="C281" s="1">
        <f t="shared" si="91"/>
        <v>1</v>
      </c>
      <c r="D281" s="63" t="str">
        <f t="shared" ca="1" si="92"/>
        <v/>
      </c>
      <c r="E281" s="64" t="str">
        <f t="shared" ca="1" si="99"/>
        <v/>
      </c>
      <c r="F281" s="63" t="str">
        <f t="shared" ca="1" si="93"/>
        <v/>
      </c>
      <c r="G281" s="63" t="str">
        <f t="shared" ca="1" si="100"/>
        <v/>
      </c>
      <c r="H281" s="63" t="str">
        <f t="shared" ca="1" si="101"/>
        <v/>
      </c>
      <c r="I281" s="63" t="str">
        <f t="shared" ca="1" si="94"/>
        <v/>
      </c>
      <c r="J281" s="63" t="str">
        <f t="shared" ca="1" si="95"/>
        <v/>
      </c>
      <c r="K281" s="63" t="str">
        <f t="shared" ca="1" si="96"/>
        <v/>
      </c>
      <c r="L281" s="63" t="str">
        <f t="shared" si="102"/>
        <v/>
      </c>
      <c r="M281" s="63">
        <f t="shared" si="103"/>
        <v>0</v>
      </c>
      <c r="N281" s="63" t="str">
        <f t="shared" ca="1" si="104"/>
        <v/>
      </c>
      <c r="O281" s="64" t="str">
        <f t="shared" ca="1" si="105"/>
        <v/>
      </c>
      <c r="P281" s="63" t="str">
        <f t="shared" ca="1" si="106"/>
        <v/>
      </c>
      <c r="Q281" s="64" t="str">
        <f t="shared" ca="1" si="97"/>
        <v/>
      </c>
      <c r="R281" s="63" t="str">
        <f t="shared" ca="1" si="107"/>
        <v/>
      </c>
    </row>
    <row r="282" spans="2:18" x14ac:dyDescent="0.25">
      <c r="B282" s="1">
        <f t="shared" si="98"/>
        <v>32</v>
      </c>
      <c r="C282" s="1">
        <f t="shared" si="91"/>
        <v>2</v>
      </c>
      <c r="D282" s="63" t="str">
        <f t="shared" ca="1" si="92"/>
        <v/>
      </c>
      <c r="E282" s="64" t="str">
        <f t="shared" ca="1" si="99"/>
        <v/>
      </c>
      <c r="F282" s="63" t="str">
        <f t="shared" ca="1" si="93"/>
        <v/>
      </c>
      <c r="G282" s="63" t="str">
        <f t="shared" ca="1" si="100"/>
        <v/>
      </c>
      <c r="H282" s="63" t="str">
        <f t="shared" ca="1" si="101"/>
        <v/>
      </c>
      <c r="I282" s="63" t="str">
        <f t="shared" ca="1" si="94"/>
        <v/>
      </c>
      <c r="J282" s="63" t="str">
        <f t="shared" ca="1" si="95"/>
        <v/>
      </c>
      <c r="K282" s="63" t="str">
        <f t="shared" ca="1" si="96"/>
        <v/>
      </c>
      <c r="L282" s="63" t="str">
        <f t="shared" si="102"/>
        <v/>
      </c>
      <c r="M282" s="63">
        <f t="shared" si="103"/>
        <v>0</v>
      </c>
      <c r="N282" s="63" t="str">
        <f t="shared" ca="1" si="104"/>
        <v/>
      </c>
      <c r="O282" s="64" t="str">
        <f t="shared" ca="1" si="105"/>
        <v/>
      </c>
      <c r="P282" s="63" t="str">
        <f t="shared" ca="1" si="106"/>
        <v/>
      </c>
      <c r="Q282" s="64" t="str">
        <f t="shared" ca="1" si="97"/>
        <v/>
      </c>
      <c r="R282" s="63" t="str">
        <f t="shared" ca="1" si="107"/>
        <v/>
      </c>
    </row>
    <row r="283" spans="2:18" x14ac:dyDescent="0.25">
      <c r="B283" s="1">
        <f t="shared" si="98"/>
        <v>32</v>
      </c>
      <c r="C283" s="1">
        <f t="shared" si="91"/>
        <v>3</v>
      </c>
      <c r="D283" s="63" t="str">
        <f t="shared" ca="1" si="92"/>
        <v/>
      </c>
      <c r="E283" s="64" t="str">
        <f t="shared" ca="1" si="99"/>
        <v/>
      </c>
      <c r="F283" s="63" t="str">
        <f t="shared" ca="1" si="93"/>
        <v/>
      </c>
      <c r="G283" s="63" t="str">
        <f t="shared" ca="1" si="100"/>
        <v/>
      </c>
      <c r="H283" s="63" t="str">
        <f t="shared" ca="1" si="101"/>
        <v/>
      </c>
      <c r="I283" s="63" t="str">
        <f t="shared" ca="1" si="94"/>
        <v/>
      </c>
      <c r="J283" s="63" t="str">
        <f t="shared" ca="1" si="95"/>
        <v/>
      </c>
      <c r="K283" s="63" t="str">
        <f t="shared" ca="1" si="96"/>
        <v/>
      </c>
      <c r="L283" s="63" t="str">
        <f t="shared" si="102"/>
        <v/>
      </c>
      <c r="M283" s="63">
        <f t="shared" si="103"/>
        <v>0</v>
      </c>
      <c r="N283" s="63" t="str">
        <f t="shared" ca="1" si="104"/>
        <v/>
      </c>
      <c r="O283" s="64" t="str">
        <f t="shared" ca="1" si="105"/>
        <v/>
      </c>
      <c r="P283" s="63" t="str">
        <f t="shared" ca="1" si="106"/>
        <v/>
      </c>
      <c r="Q283" s="64" t="str">
        <f t="shared" ca="1" si="97"/>
        <v/>
      </c>
      <c r="R283" s="63" t="str">
        <f t="shared" ca="1" si="107"/>
        <v/>
      </c>
    </row>
    <row r="284" spans="2:18" x14ac:dyDescent="0.25">
      <c r="B284" s="1">
        <f t="shared" si="98"/>
        <v>32</v>
      </c>
      <c r="C284" s="1">
        <f t="shared" si="91"/>
        <v>4</v>
      </c>
      <c r="D284" s="63" t="str">
        <f t="shared" ca="1" si="92"/>
        <v/>
      </c>
      <c r="E284" s="64" t="str">
        <f t="shared" ca="1" si="99"/>
        <v/>
      </c>
      <c r="F284" s="63" t="str">
        <f t="shared" ca="1" si="93"/>
        <v/>
      </c>
      <c r="G284" s="63" t="str">
        <f t="shared" ca="1" si="100"/>
        <v/>
      </c>
      <c r="H284" s="63" t="str">
        <f t="shared" ca="1" si="101"/>
        <v/>
      </c>
      <c r="I284" s="63" t="str">
        <f t="shared" ca="1" si="94"/>
        <v/>
      </c>
      <c r="J284" s="63" t="str">
        <f t="shared" ca="1" si="95"/>
        <v/>
      </c>
      <c r="K284" s="63" t="str">
        <f t="shared" ca="1" si="96"/>
        <v/>
      </c>
      <c r="L284" s="63" t="str">
        <f t="shared" si="102"/>
        <v/>
      </c>
      <c r="M284" s="63">
        <f t="shared" si="103"/>
        <v>0</v>
      </c>
      <c r="N284" s="63" t="str">
        <f t="shared" ca="1" si="104"/>
        <v/>
      </c>
      <c r="O284" s="64" t="str">
        <f t="shared" ca="1" si="105"/>
        <v/>
      </c>
      <c r="P284" s="63" t="str">
        <f t="shared" ca="1" si="106"/>
        <v/>
      </c>
      <c r="Q284" s="64" t="str">
        <f t="shared" ca="1" si="97"/>
        <v/>
      </c>
      <c r="R284" s="63" t="str">
        <f t="shared" ca="1" si="107"/>
        <v/>
      </c>
    </row>
    <row r="285" spans="2:18" x14ac:dyDescent="0.25">
      <c r="B285" s="1">
        <f t="shared" si="98"/>
        <v>32</v>
      </c>
      <c r="C285" s="1">
        <f t="shared" si="91"/>
        <v>5</v>
      </c>
      <c r="D285" s="63" t="str">
        <f t="shared" ca="1" si="92"/>
        <v/>
      </c>
      <c r="E285" s="64" t="str">
        <f t="shared" ca="1" si="99"/>
        <v/>
      </c>
      <c r="F285" s="63" t="str">
        <f t="shared" ca="1" si="93"/>
        <v/>
      </c>
      <c r="G285" s="63" t="str">
        <f t="shared" ca="1" si="100"/>
        <v/>
      </c>
      <c r="H285" s="63" t="str">
        <f t="shared" ca="1" si="101"/>
        <v/>
      </c>
      <c r="I285" s="63" t="str">
        <f t="shared" ca="1" si="94"/>
        <v/>
      </c>
      <c r="J285" s="63" t="str">
        <f t="shared" ca="1" si="95"/>
        <v/>
      </c>
      <c r="K285" s="63" t="str">
        <f t="shared" ca="1" si="96"/>
        <v/>
      </c>
      <c r="L285" s="63" t="str">
        <f t="shared" si="102"/>
        <v/>
      </c>
      <c r="M285" s="63">
        <f t="shared" si="103"/>
        <v>0</v>
      </c>
      <c r="N285" s="63" t="str">
        <f t="shared" ca="1" si="104"/>
        <v/>
      </c>
      <c r="O285" s="64" t="str">
        <f t="shared" ca="1" si="105"/>
        <v/>
      </c>
      <c r="P285" s="63" t="str">
        <f t="shared" ca="1" si="106"/>
        <v/>
      </c>
      <c r="Q285" s="64" t="str">
        <f t="shared" ca="1" si="97"/>
        <v/>
      </c>
      <c r="R285" s="63" t="str">
        <f t="shared" ca="1" si="107"/>
        <v/>
      </c>
    </row>
    <row r="286" spans="2:18" x14ac:dyDescent="0.25">
      <c r="B286" s="1">
        <f t="shared" si="98"/>
        <v>32</v>
      </c>
      <c r="C286" s="1">
        <f t="shared" si="91"/>
        <v>6</v>
      </c>
      <c r="D286" s="63" t="str">
        <f t="shared" ca="1" si="92"/>
        <v/>
      </c>
      <c r="E286" s="64" t="str">
        <f t="shared" ca="1" si="99"/>
        <v/>
      </c>
      <c r="F286" s="63" t="str">
        <f t="shared" ca="1" si="93"/>
        <v/>
      </c>
      <c r="G286" s="63" t="str">
        <f t="shared" ca="1" si="100"/>
        <v/>
      </c>
      <c r="H286" s="63" t="str">
        <f t="shared" ca="1" si="101"/>
        <v/>
      </c>
      <c r="I286" s="63" t="str">
        <f t="shared" ca="1" si="94"/>
        <v/>
      </c>
      <c r="J286" s="63" t="str">
        <f t="shared" ca="1" si="95"/>
        <v/>
      </c>
      <c r="K286" s="63" t="str">
        <f t="shared" ca="1" si="96"/>
        <v/>
      </c>
      <c r="L286" s="63" t="str">
        <f t="shared" si="102"/>
        <v/>
      </c>
      <c r="M286" s="63">
        <f t="shared" si="103"/>
        <v>0</v>
      </c>
      <c r="N286" s="63" t="str">
        <f t="shared" ca="1" si="104"/>
        <v/>
      </c>
      <c r="O286" s="64" t="str">
        <f t="shared" ca="1" si="105"/>
        <v/>
      </c>
      <c r="P286" s="63" t="str">
        <f t="shared" ca="1" si="106"/>
        <v/>
      </c>
      <c r="Q286" s="64" t="str">
        <f t="shared" ca="1" si="97"/>
        <v/>
      </c>
      <c r="R286" s="63" t="str">
        <f t="shared" ca="1" si="107"/>
        <v/>
      </c>
    </row>
    <row r="287" spans="2:18" x14ac:dyDescent="0.25">
      <c r="B287" s="1">
        <f t="shared" si="98"/>
        <v>32</v>
      </c>
      <c r="C287" s="1">
        <f t="shared" si="91"/>
        <v>7</v>
      </c>
      <c r="D287" s="63" t="str">
        <f t="shared" ca="1" si="92"/>
        <v/>
      </c>
      <c r="E287" s="64" t="str">
        <f t="shared" ca="1" si="99"/>
        <v/>
      </c>
      <c r="F287" s="63" t="str">
        <f t="shared" ca="1" si="93"/>
        <v/>
      </c>
      <c r="G287" s="63" t="str">
        <f t="shared" ca="1" si="100"/>
        <v/>
      </c>
      <c r="H287" s="63" t="str">
        <f t="shared" ca="1" si="101"/>
        <v/>
      </c>
      <c r="I287" s="63" t="str">
        <f t="shared" ca="1" si="94"/>
        <v/>
      </c>
      <c r="J287" s="63" t="str">
        <f t="shared" ca="1" si="95"/>
        <v/>
      </c>
      <c r="K287" s="63" t="str">
        <f t="shared" ca="1" si="96"/>
        <v/>
      </c>
      <c r="L287" s="63" t="str">
        <f t="shared" si="102"/>
        <v/>
      </c>
      <c r="M287" s="63">
        <f t="shared" si="103"/>
        <v>0</v>
      </c>
      <c r="N287" s="63" t="str">
        <f t="shared" ca="1" si="104"/>
        <v/>
      </c>
      <c r="O287" s="64" t="str">
        <f t="shared" ca="1" si="105"/>
        <v/>
      </c>
      <c r="P287" s="63" t="str">
        <f t="shared" ca="1" si="106"/>
        <v/>
      </c>
      <c r="Q287" s="64" t="str">
        <f t="shared" ca="1" si="97"/>
        <v/>
      </c>
      <c r="R287" s="63" t="str">
        <f t="shared" ca="1" si="107"/>
        <v/>
      </c>
    </row>
    <row r="288" spans="2:18" x14ac:dyDescent="0.25">
      <c r="B288" s="1">
        <f t="shared" si="98"/>
        <v>32</v>
      </c>
      <c r="C288" s="1">
        <f t="shared" si="91"/>
        <v>8</v>
      </c>
      <c r="D288" s="63" t="str">
        <f t="shared" ca="1" si="92"/>
        <v/>
      </c>
      <c r="E288" s="64" t="str">
        <f t="shared" ca="1" si="99"/>
        <v/>
      </c>
      <c r="F288" s="63" t="str">
        <f t="shared" ca="1" si="93"/>
        <v/>
      </c>
      <c r="G288" s="63" t="str">
        <f t="shared" ca="1" si="100"/>
        <v/>
      </c>
      <c r="H288" s="63" t="str">
        <f t="shared" ca="1" si="101"/>
        <v/>
      </c>
      <c r="I288" s="63" t="str">
        <f t="shared" ca="1" si="94"/>
        <v/>
      </c>
      <c r="J288" s="63" t="str">
        <f t="shared" ca="1" si="95"/>
        <v/>
      </c>
      <c r="K288" s="63" t="str">
        <f t="shared" ca="1" si="96"/>
        <v/>
      </c>
      <c r="L288" s="63" t="str">
        <f t="shared" si="102"/>
        <v/>
      </c>
      <c r="M288" s="63">
        <f t="shared" si="103"/>
        <v>0</v>
      </c>
      <c r="N288" s="63" t="str">
        <f t="shared" ca="1" si="104"/>
        <v/>
      </c>
      <c r="O288" s="64" t="str">
        <f t="shared" ca="1" si="105"/>
        <v/>
      </c>
      <c r="P288" s="63" t="str">
        <f t="shared" ca="1" si="106"/>
        <v/>
      </c>
      <c r="Q288" s="64" t="str">
        <f t="shared" ca="1" si="97"/>
        <v/>
      </c>
      <c r="R288" s="63" t="str">
        <f t="shared" ca="1" si="107"/>
        <v/>
      </c>
    </row>
    <row r="289" spans="2:18" x14ac:dyDescent="0.25">
      <c r="B289" s="1">
        <f t="shared" si="98"/>
        <v>32</v>
      </c>
      <c r="C289" s="1">
        <f t="shared" si="91"/>
        <v>9</v>
      </c>
      <c r="D289" s="63" t="str">
        <f t="shared" ca="1" si="92"/>
        <v/>
      </c>
      <c r="E289" s="64" t="str">
        <f t="shared" ca="1" si="99"/>
        <v/>
      </c>
      <c r="F289" s="63" t="str">
        <f t="shared" ca="1" si="93"/>
        <v/>
      </c>
      <c r="G289" s="63" t="str">
        <f t="shared" ca="1" si="100"/>
        <v/>
      </c>
      <c r="H289" s="63" t="str">
        <f t="shared" ca="1" si="101"/>
        <v/>
      </c>
      <c r="I289" s="63" t="str">
        <f t="shared" ca="1" si="94"/>
        <v/>
      </c>
      <c r="J289" s="63" t="str">
        <f t="shared" ca="1" si="95"/>
        <v/>
      </c>
      <c r="K289" s="63" t="str">
        <f t="shared" ca="1" si="96"/>
        <v/>
      </c>
      <c r="L289" s="63" t="str">
        <f t="shared" si="102"/>
        <v/>
      </c>
      <c r="M289" s="63">
        <f t="shared" si="103"/>
        <v>0</v>
      </c>
      <c r="N289" s="63" t="str">
        <f t="shared" ca="1" si="104"/>
        <v/>
      </c>
      <c r="O289" s="64" t="str">
        <f t="shared" ca="1" si="105"/>
        <v/>
      </c>
      <c r="P289" s="63" t="str">
        <f t="shared" ca="1" si="106"/>
        <v/>
      </c>
      <c r="Q289" s="64" t="str">
        <f t="shared" ca="1" si="97"/>
        <v/>
      </c>
      <c r="R289" s="63" t="str">
        <f t="shared" ca="1" si="107"/>
        <v/>
      </c>
    </row>
    <row r="290" spans="2:18" x14ac:dyDescent="0.25">
      <c r="B290" s="1">
        <f t="shared" si="98"/>
        <v>33</v>
      </c>
      <c r="C290" s="1">
        <f t="shared" si="91"/>
        <v>1</v>
      </c>
      <c r="D290" s="63" t="str">
        <f t="shared" ca="1" si="92"/>
        <v/>
      </c>
      <c r="E290" s="64" t="str">
        <f t="shared" ca="1" si="99"/>
        <v/>
      </c>
      <c r="F290" s="63" t="str">
        <f t="shared" ca="1" si="93"/>
        <v/>
      </c>
      <c r="G290" s="63" t="str">
        <f t="shared" ca="1" si="100"/>
        <v/>
      </c>
      <c r="H290" s="63" t="str">
        <f t="shared" ca="1" si="101"/>
        <v/>
      </c>
      <c r="I290" s="63" t="str">
        <f t="shared" ca="1" si="94"/>
        <v/>
      </c>
      <c r="J290" s="63" t="str">
        <f t="shared" ca="1" si="95"/>
        <v/>
      </c>
      <c r="K290" s="63" t="str">
        <f t="shared" ca="1" si="96"/>
        <v/>
      </c>
      <c r="L290" s="63" t="str">
        <f t="shared" si="102"/>
        <v/>
      </c>
      <c r="M290" s="63">
        <f t="shared" si="103"/>
        <v>0</v>
      </c>
      <c r="N290" s="63" t="str">
        <f t="shared" ca="1" si="104"/>
        <v/>
      </c>
      <c r="O290" s="64" t="str">
        <f t="shared" ca="1" si="105"/>
        <v/>
      </c>
      <c r="P290" s="63" t="str">
        <f t="shared" ca="1" si="106"/>
        <v/>
      </c>
      <c r="Q290" s="64" t="str">
        <f t="shared" ca="1" si="97"/>
        <v/>
      </c>
      <c r="R290" s="63" t="str">
        <f t="shared" ca="1" si="107"/>
        <v/>
      </c>
    </row>
    <row r="291" spans="2:18" x14ac:dyDescent="0.25">
      <c r="B291" s="1">
        <f t="shared" si="98"/>
        <v>33</v>
      </c>
      <c r="C291" s="1">
        <f t="shared" si="91"/>
        <v>2</v>
      </c>
      <c r="D291" s="63" t="str">
        <f t="shared" ca="1" si="92"/>
        <v/>
      </c>
      <c r="E291" s="64" t="str">
        <f t="shared" ca="1" si="99"/>
        <v/>
      </c>
      <c r="F291" s="63" t="str">
        <f t="shared" ca="1" si="93"/>
        <v/>
      </c>
      <c r="G291" s="63" t="str">
        <f t="shared" ca="1" si="100"/>
        <v/>
      </c>
      <c r="H291" s="63" t="str">
        <f t="shared" ca="1" si="101"/>
        <v/>
      </c>
      <c r="I291" s="63" t="str">
        <f t="shared" ca="1" si="94"/>
        <v/>
      </c>
      <c r="J291" s="63" t="str">
        <f t="shared" ca="1" si="95"/>
        <v/>
      </c>
      <c r="K291" s="63" t="str">
        <f t="shared" ca="1" si="96"/>
        <v/>
      </c>
      <c r="L291" s="63" t="str">
        <f t="shared" si="102"/>
        <v/>
      </c>
      <c r="M291" s="63">
        <f t="shared" si="103"/>
        <v>0</v>
      </c>
      <c r="N291" s="63" t="str">
        <f t="shared" ca="1" si="104"/>
        <v/>
      </c>
      <c r="O291" s="64" t="str">
        <f t="shared" ca="1" si="105"/>
        <v/>
      </c>
      <c r="P291" s="63" t="str">
        <f t="shared" ca="1" si="106"/>
        <v/>
      </c>
      <c r="Q291" s="64" t="str">
        <f t="shared" ca="1" si="97"/>
        <v/>
      </c>
      <c r="R291" s="63" t="str">
        <f t="shared" ca="1" si="107"/>
        <v/>
      </c>
    </row>
    <row r="292" spans="2:18" x14ac:dyDescent="0.25">
      <c r="B292" s="1">
        <f t="shared" si="98"/>
        <v>33</v>
      </c>
      <c r="C292" s="1">
        <f t="shared" si="91"/>
        <v>3</v>
      </c>
      <c r="D292" s="63" t="str">
        <f t="shared" ca="1" si="92"/>
        <v/>
      </c>
      <c r="E292" s="64" t="str">
        <f t="shared" ca="1" si="99"/>
        <v/>
      </c>
      <c r="F292" s="63" t="str">
        <f t="shared" ca="1" si="93"/>
        <v/>
      </c>
      <c r="G292" s="63" t="str">
        <f t="shared" ca="1" si="100"/>
        <v/>
      </c>
      <c r="H292" s="63" t="str">
        <f t="shared" ca="1" si="101"/>
        <v/>
      </c>
      <c r="I292" s="63" t="str">
        <f t="shared" ca="1" si="94"/>
        <v/>
      </c>
      <c r="J292" s="63" t="str">
        <f t="shared" ca="1" si="95"/>
        <v/>
      </c>
      <c r="K292" s="63" t="str">
        <f t="shared" ca="1" si="96"/>
        <v/>
      </c>
      <c r="L292" s="63" t="str">
        <f t="shared" si="102"/>
        <v/>
      </c>
      <c r="M292" s="63">
        <f t="shared" si="103"/>
        <v>0</v>
      </c>
      <c r="N292" s="63" t="str">
        <f t="shared" ca="1" si="104"/>
        <v/>
      </c>
      <c r="O292" s="64" t="str">
        <f t="shared" ca="1" si="105"/>
        <v/>
      </c>
      <c r="P292" s="63" t="str">
        <f t="shared" ca="1" si="106"/>
        <v/>
      </c>
      <c r="Q292" s="64" t="str">
        <f t="shared" ca="1" si="97"/>
        <v/>
      </c>
      <c r="R292" s="63" t="str">
        <f t="shared" ca="1" si="107"/>
        <v/>
      </c>
    </row>
    <row r="293" spans="2:18" x14ac:dyDescent="0.25">
      <c r="B293" s="1">
        <f t="shared" si="98"/>
        <v>33</v>
      </c>
      <c r="C293" s="1">
        <f t="shared" si="91"/>
        <v>4</v>
      </c>
      <c r="D293" s="63" t="str">
        <f t="shared" ca="1" si="92"/>
        <v/>
      </c>
      <c r="E293" s="64" t="str">
        <f t="shared" ca="1" si="99"/>
        <v/>
      </c>
      <c r="F293" s="63" t="str">
        <f t="shared" ca="1" si="93"/>
        <v/>
      </c>
      <c r="G293" s="63" t="str">
        <f t="shared" ca="1" si="100"/>
        <v/>
      </c>
      <c r="H293" s="63" t="str">
        <f t="shared" ca="1" si="101"/>
        <v/>
      </c>
      <c r="I293" s="63" t="str">
        <f t="shared" ca="1" si="94"/>
        <v/>
      </c>
      <c r="J293" s="63" t="str">
        <f t="shared" ca="1" si="95"/>
        <v/>
      </c>
      <c r="K293" s="63" t="str">
        <f t="shared" ca="1" si="96"/>
        <v/>
      </c>
      <c r="L293" s="63" t="str">
        <f t="shared" si="102"/>
        <v/>
      </c>
      <c r="M293" s="63">
        <f t="shared" si="103"/>
        <v>0</v>
      </c>
      <c r="N293" s="63" t="str">
        <f t="shared" ca="1" si="104"/>
        <v/>
      </c>
      <c r="O293" s="64" t="str">
        <f t="shared" ca="1" si="105"/>
        <v/>
      </c>
      <c r="P293" s="63" t="str">
        <f t="shared" ca="1" si="106"/>
        <v/>
      </c>
      <c r="Q293" s="64" t="str">
        <f t="shared" ca="1" si="97"/>
        <v/>
      </c>
      <c r="R293" s="63" t="str">
        <f t="shared" ca="1" si="107"/>
        <v/>
      </c>
    </row>
    <row r="294" spans="2:18" x14ac:dyDescent="0.25">
      <c r="B294" s="1">
        <f t="shared" si="98"/>
        <v>33</v>
      </c>
      <c r="C294" s="1">
        <f t="shared" si="91"/>
        <v>5</v>
      </c>
      <c r="D294" s="63" t="str">
        <f t="shared" ca="1" si="92"/>
        <v/>
      </c>
      <c r="E294" s="64" t="str">
        <f t="shared" ca="1" si="99"/>
        <v/>
      </c>
      <c r="F294" s="63" t="str">
        <f t="shared" ca="1" si="93"/>
        <v/>
      </c>
      <c r="G294" s="63" t="str">
        <f t="shared" ca="1" si="100"/>
        <v/>
      </c>
      <c r="H294" s="63" t="str">
        <f t="shared" ca="1" si="101"/>
        <v/>
      </c>
      <c r="I294" s="63" t="str">
        <f t="shared" ca="1" si="94"/>
        <v/>
      </c>
      <c r="J294" s="63" t="str">
        <f t="shared" ca="1" si="95"/>
        <v/>
      </c>
      <c r="K294" s="63" t="str">
        <f t="shared" ca="1" si="96"/>
        <v/>
      </c>
      <c r="L294" s="63" t="str">
        <f t="shared" si="102"/>
        <v/>
      </c>
      <c r="M294" s="63">
        <f t="shared" si="103"/>
        <v>0</v>
      </c>
      <c r="N294" s="63" t="str">
        <f t="shared" ca="1" si="104"/>
        <v/>
      </c>
      <c r="O294" s="64" t="str">
        <f t="shared" ca="1" si="105"/>
        <v/>
      </c>
      <c r="P294" s="63" t="str">
        <f t="shared" ca="1" si="106"/>
        <v/>
      </c>
      <c r="Q294" s="64" t="str">
        <f t="shared" ca="1" si="97"/>
        <v/>
      </c>
      <c r="R294" s="63" t="str">
        <f t="shared" ca="1" si="107"/>
        <v/>
      </c>
    </row>
    <row r="295" spans="2:18" x14ac:dyDescent="0.25">
      <c r="B295" s="1">
        <f t="shared" si="98"/>
        <v>33</v>
      </c>
      <c r="C295" s="1">
        <f t="shared" si="91"/>
        <v>6</v>
      </c>
      <c r="D295" s="63" t="str">
        <f t="shared" ca="1" si="92"/>
        <v/>
      </c>
      <c r="E295" s="64" t="str">
        <f t="shared" ca="1" si="99"/>
        <v/>
      </c>
      <c r="F295" s="63" t="str">
        <f t="shared" ca="1" si="93"/>
        <v/>
      </c>
      <c r="G295" s="63" t="str">
        <f t="shared" ca="1" si="100"/>
        <v/>
      </c>
      <c r="H295" s="63" t="str">
        <f t="shared" ca="1" si="101"/>
        <v/>
      </c>
      <c r="I295" s="63" t="str">
        <f t="shared" ca="1" si="94"/>
        <v/>
      </c>
      <c r="J295" s="63" t="str">
        <f t="shared" ca="1" si="95"/>
        <v/>
      </c>
      <c r="K295" s="63" t="str">
        <f t="shared" ca="1" si="96"/>
        <v/>
      </c>
      <c r="L295" s="63" t="str">
        <f t="shared" si="102"/>
        <v/>
      </c>
      <c r="M295" s="63">
        <f t="shared" si="103"/>
        <v>0</v>
      </c>
      <c r="N295" s="63" t="str">
        <f t="shared" ca="1" si="104"/>
        <v/>
      </c>
      <c r="O295" s="64" t="str">
        <f t="shared" ca="1" si="105"/>
        <v/>
      </c>
      <c r="P295" s="63" t="str">
        <f t="shared" ca="1" si="106"/>
        <v/>
      </c>
      <c r="Q295" s="64" t="str">
        <f t="shared" ca="1" si="97"/>
        <v/>
      </c>
      <c r="R295" s="63" t="str">
        <f t="shared" ca="1" si="107"/>
        <v/>
      </c>
    </row>
    <row r="296" spans="2:18" x14ac:dyDescent="0.25">
      <c r="B296" s="1">
        <f t="shared" si="98"/>
        <v>33</v>
      </c>
      <c r="C296" s="1">
        <f t="shared" si="91"/>
        <v>7</v>
      </c>
      <c r="D296" s="63" t="str">
        <f t="shared" ca="1" si="92"/>
        <v/>
      </c>
      <c r="E296" s="64" t="str">
        <f t="shared" ca="1" si="99"/>
        <v/>
      </c>
      <c r="F296" s="63" t="str">
        <f t="shared" ca="1" si="93"/>
        <v/>
      </c>
      <c r="G296" s="63" t="str">
        <f t="shared" ca="1" si="100"/>
        <v/>
      </c>
      <c r="H296" s="63" t="str">
        <f t="shared" ca="1" si="101"/>
        <v/>
      </c>
      <c r="I296" s="63" t="str">
        <f t="shared" ca="1" si="94"/>
        <v/>
      </c>
      <c r="J296" s="63" t="str">
        <f t="shared" ca="1" si="95"/>
        <v/>
      </c>
      <c r="K296" s="63" t="str">
        <f t="shared" ca="1" si="96"/>
        <v/>
      </c>
      <c r="L296" s="63" t="str">
        <f t="shared" si="102"/>
        <v/>
      </c>
      <c r="M296" s="63">
        <f t="shared" si="103"/>
        <v>0</v>
      </c>
      <c r="N296" s="63" t="str">
        <f t="shared" ca="1" si="104"/>
        <v/>
      </c>
      <c r="O296" s="64" t="str">
        <f t="shared" ca="1" si="105"/>
        <v/>
      </c>
      <c r="P296" s="63" t="str">
        <f t="shared" ca="1" si="106"/>
        <v/>
      </c>
      <c r="Q296" s="64" t="str">
        <f t="shared" ca="1" si="97"/>
        <v/>
      </c>
      <c r="R296" s="63" t="str">
        <f t="shared" ca="1" si="107"/>
        <v/>
      </c>
    </row>
    <row r="297" spans="2:18" x14ac:dyDescent="0.25">
      <c r="B297" s="1">
        <f t="shared" si="98"/>
        <v>33</v>
      </c>
      <c r="C297" s="1">
        <f t="shared" si="91"/>
        <v>8</v>
      </c>
      <c r="D297" s="63" t="str">
        <f t="shared" ca="1" si="92"/>
        <v/>
      </c>
      <c r="E297" s="64" t="str">
        <f t="shared" ca="1" si="99"/>
        <v/>
      </c>
      <c r="F297" s="63" t="str">
        <f t="shared" ca="1" si="93"/>
        <v/>
      </c>
      <c r="G297" s="63" t="str">
        <f t="shared" ca="1" si="100"/>
        <v/>
      </c>
      <c r="H297" s="63" t="str">
        <f t="shared" ca="1" si="101"/>
        <v/>
      </c>
      <c r="I297" s="63" t="str">
        <f t="shared" ca="1" si="94"/>
        <v/>
      </c>
      <c r="J297" s="63" t="str">
        <f t="shared" ca="1" si="95"/>
        <v/>
      </c>
      <c r="K297" s="63" t="str">
        <f t="shared" ca="1" si="96"/>
        <v/>
      </c>
      <c r="L297" s="63" t="str">
        <f t="shared" si="102"/>
        <v/>
      </c>
      <c r="M297" s="63">
        <f t="shared" si="103"/>
        <v>0</v>
      </c>
      <c r="N297" s="63" t="str">
        <f t="shared" ca="1" si="104"/>
        <v/>
      </c>
      <c r="O297" s="64" t="str">
        <f t="shared" ca="1" si="105"/>
        <v/>
      </c>
      <c r="P297" s="63" t="str">
        <f t="shared" ca="1" si="106"/>
        <v/>
      </c>
      <c r="Q297" s="64" t="str">
        <f t="shared" ca="1" si="97"/>
        <v/>
      </c>
      <c r="R297" s="63" t="str">
        <f t="shared" ca="1" si="107"/>
        <v/>
      </c>
    </row>
    <row r="298" spans="2:18" x14ac:dyDescent="0.25">
      <c r="B298" s="1">
        <f t="shared" si="98"/>
        <v>33</v>
      </c>
      <c r="C298" s="1">
        <f t="shared" si="91"/>
        <v>9</v>
      </c>
      <c r="D298" s="63" t="str">
        <f t="shared" ca="1" si="92"/>
        <v/>
      </c>
      <c r="E298" s="64" t="str">
        <f t="shared" ca="1" si="99"/>
        <v/>
      </c>
      <c r="F298" s="63" t="str">
        <f t="shared" ca="1" si="93"/>
        <v/>
      </c>
      <c r="G298" s="63" t="str">
        <f t="shared" ca="1" si="100"/>
        <v/>
      </c>
      <c r="H298" s="63" t="str">
        <f t="shared" ca="1" si="101"/>
        <v/>
      </c>
      <c r="I298" s="63" t="str">
        <f t="shared" ca="1" si="94"/>
        <v/>
      </c>
      <c r="J298" s="63" t="str">
        <f t="shared" ca="1" si="95"/>
        <v/>
      </c>
      <c r="K298" s="63" t="str">
        <f t="shared" ca="1" si="96"/>
        <v/>
      </c>
      <c r="L298" s="63" t="str">
        <f t="shared" si="102"/>
        <v/>
      </c>
      <c r="M298" s="63">
        <f t="shared" si="103"/>
        <v>0</v>
      </c>
      <c r="N298" s="63" t="str">
        <f t="shared" ca="1" si="104"/>
        <v/>
      </c>
      <c r="O298" s="64" t="str">
        <f t="shared" ca="1" si="105"/>
        <v/>
      </c>
      <c r="P298" s="63" t="str">
        <f t="shared" ca="1" si="106"/>
        <v/>
      </c>
      <c r="Q298" s="64" t="str">
        <f t="shared" ca="1" si="97"/>
        <v/>
      </c>
      <c r="R298" s="63" t="str">
        <f t="shared" ca="1" si="107"/>
        <v/>
      </c>
    </row>
    <row r="299" spans="2:18" x14ac:dyDescent="0.25">
      <c r="B299" s="1">
        <f t="shared" si="98"/>
        <v>34</v>
      </c>
      <c r="C299" s="1">
        <f t="shared" si="91"/>
        <v>1</v>
      </c>
      <c r="D299" s="63" t="str">
        <f t="shared" ca="1" si="92"/>
        <v/>
      </c>
      <c r="E299" s="64" t="str">
        <f t="shared" ca="1" si="99"/>
        <v/>
      </c>
      <c r="F299" s="63" t="str">
        <f t="shared" ca="1" si="93"/>
        <v/>
      </c>
      <c r="G299" s="63" t="str">
        <f t="shared" ca="1" si="100"/>
        <v/>
      </c>
      <c r="H299" s="63" t="str">
        <f t="shared" ca="1" si="101"/>
        <v/>
      </c>
      <c r="I299" s="63" t="str">
        <f t="shared" ca="1" si="94"/>
        <v/>
      </c>
      <c r="J299" s="63" t="str">
        <f t="shared" ca="1" si="95"/>
        <v/>
      </c>
      <c r="K299" s="63" t="str">
        <f t="shared" ca="1" si="96"/>
        <v/>
      </c>
      <c r="L299" s="63" t="str">
        <f t="shared" si="102"/>
        <v/>
      </c>
      <c r="M299" s="63">
        <f t="shared" si="103"/>
        <v>0</v>
      </c>
      <c r="N299" s="63" t="str">
        <f t="shared" ca="1" si="104"/>
        <v/>
      </c>
      <c r="O299" s="64" t="str">
        <f t="shared" ca="1" si="105"/>
        <v/>
      </c>
      <c r="P299" s="63" t="str">
        <f t="shared" ca="1" si="106"/>
        <v/>
      </c>
      <c r="Q299" s="64" t="str">
        <f t="shared" ca="1" si="97"/>
        <v/>
      </c>
      <c r="R299" s="63" t="str">
        <f t="shared" ca="1" si="107"/>
        <v/>
      </c>
    </row>
    <row r="300" spans="2:18" x14ac:dyDescent="0.25">
      <c r="B300" s="1">
        <f t="shared" si="98"/>
        <v>34</v>
      </c>
      <c r="C300" s="1">
        <f t="shared" si="91"/>
        <v>2</v>
      </c>
      <c r="D300" s="63" t="str">
        <f t="shared" ca="1" si="92"/>
        <v/>
      </c>
      <c r="E300" s="64" t="str">
        <f t="shared" ca="1" si="99"/>
        <v/>
      </c>
      <c r="F300" s="63" t="str">
        <f t="shared" ca="1" si="93"/>
        <v/>
      </c>
      <c r="G300" s="63" t="str">
        <f t="shared" ca="1" si="100"/>
        <v/>
      </c>
      <c r="H300" s="63" t="str">
        <f t="shared" ca="1" si="101"/>
        <v/>
      </c>
      <c r="I300" s="63" t="str">
        <f t="shared" ca="1" si="94"/>
        <v/>
      </c>
      <c r="J300" s="63" t="str">
        <f t="shared" ca="1" si="95"/>
        <v/>
      </c>
      <c r="K300" s="63" t="str">
        <f t="shared" ca="1" si="96"/>
        <v/>
      </c>
      <c r="L300" s="63" t="str">
        <f t="shared" si="102"/>
        <v/>
      </c>
      <c r="M300" s="63">
        <f t="shared" si="103"/>
        <v>0</v>
      </c>
      <c r="N300" s="63" t="str">
        <f t="shared" ca="1" si="104"/>
        <v/>
      </c>
      <c r="O300" s="64" t="str">
        <f t="shared" ca="1" si="105"/>
        <v/>
      </c>
      <c r="P300" s="63" t="str">
        <f t="shared" ca="1" si="106"/>
        <v/>
      </c>
      <c r="Q300" s="64" t="str">
        <f t="shared" ca="1" si="97"/>
        <v/>
      </c>
      <c r="R300" s="63" t="str">
        <f t="shared" ca="1" si="107"/>
        <v/>
      </c>
    </row>
    <row r="301" spans="2:18" x14ac:dyDescent="0.25">
      <c r="B301" s="1">
        <f t="shared" si="98"/>
        <v>34</v>
      </c>
      <c r="C301" s="1">
        <f t="shared" si="91"/>
        <v>3</v>
      </c>
      <c r="D301" s="63" t="str">
        <f t="shared" ca="1" si="92"/>
        <v/>
      </c>
      <c r="E301" s="64" t="str">
        <f t="shared" ca="1" si="99"/>
        <v/>
      </c>
      <c r="F301" s="63" t="str">
        <f t="shared" ca="1" si="93"/>
        <v/>
      </c>
      <c r="G301" s="63" t="str">
        <f t="shared" ca="1" si="100"/>
        <v/>
      </c>
      <c r="H301" s="63" t="str">
        <f t="shared" ca="1" si="101"/>
        <v/>
      </c>
      <c r="I301" s="63" t="str">
        <f t="shared" ca="1" si="94"/>
        <v/>
      </c>
      <c r="J301" s="63" t="str">
        <f t="shared" ca="1" si="95"/>
        <v/>
      </c>
      <c r="K301" s="63" t="str">
        <f t="shared" ca="1" si="96"/>
        <v/>
      </c>
      <c r="L301" s="63" t="str">
        <f t="shared" si="102"/>
        <v/>
      </c>
      <c r="M301" s="63">
        <f t="shared" si="103"/>
        <v>0</v>
      </c>
      <c r="N301" s="63" t="str">
        <f t="shared" ca="1" si="104"/>
        <v/>
      </c>
      <c r="O301" s="64" t="str">
        <f t="shared" ca="1" si="105"/>
        <v/>
      </c>
      <c r="P301" s="63" t="str">
        <f t="shared" ca="1" si="106"/>
        <v/>
      </c>
      <c r="Q301" s="64" t="str">
        <f t="shared" ca="1" si="97"/>
        <v/>
      </c>
      <c r="R301" s="63" t="str">
        <f t="shared" ca="1" si="107"/>
        <v/>
      </c>
    </row>
    <row r="302" spans="2:18" x14ac:dyDescent="0.25">
      <c r="B302" s="1">
        <f t="shared" si="98"/>
        <v>34</v>
      </c>
      <c r="C302" s="1">
        <f t="shared" si="91"/>
        <v>4</v>
      </c>
      <c r="D302" s="63" t="str">
        <f t="shared" ca="1" si="92"/>
        <v/>
      </c>
      <c r="E302" s="64" t="str">
        <f t="shared" ca="1" si="99"/>
        <v/>
      </c>
      <c r="F302" s="63" t="str">
        <f t="shared" ca="1" si="93"/>
        <v/>
      </c>
      <c r="G302" s="63" t="str">
        <f t="shared" ca="1" si="100"/>
        <v/>
      </c>
      <c r="H302" s="63" t="str">
        <f t="shared" ca="1" si="101"/>
        <v/>
      </c>
      <c r="I302" s="63" t="str">
        <f t="shared" ca="1" si="94"/>
        <v/>
      </c>
      <c r="J302" s="63" t="str">
        <f t="shared" ca="1" si="95"/>
        <v/>
      </c>
      <c r="K302" s="63" t="str">
        <f t="shared" ca="1" si="96"/>
        <v/>
      </c>
      <c r="L302" s="63" t="str">
        <f t="shared" si="102"/>
        <v/>
      </c>
      <c r="M302" s="63">
        <f t="shared" si="103"/>
        <v>0</v>
      </c>
      <c r="N302" s="63" t="str">
        <f t="shared" ca="1" si="104"/>
        <v/>
      </c>
      <c r="O302" s="64" t="str">
        <f t="shared" ca="1" si="105"/>
        <v/>
      </c>
      <c r="P302" s="63" t="str">
        <f t="shared" ca="1" si="106"/>
        <v/>
      </c>
      <c r="Q302" s="64" t="str">
        <f t="shared" ca="1" si="97"/>
        <v/>
      </c>
      <c r="R302" s="63" t="str">
        <f t="shared" ca="1" si="107"/>
        <v/>
      </c>
    </row>
    <row r="303" spans="2:18" x14ac:dyDescent="0.25">
      <c r="B303" s="1">
        <f t="shared" si="98"/>
        <v>34</v>
      </c>
      <c r="C303" s="1">
        <f t="shared" si="91"/>
        <v>5</v>
      </c>
      <c r="D303" s="63" t="str">
        <f t="shared" ca="1" si="92"/>
        <v/>
      </c>
      <c r="E303" s="64" t="str">
        <f t="shared" ca="1" si="99"/>
        <v/>
      </c>
      <c r="F303" s="63" t="str">
        <f t="shared" ca="1" si="93"/>
        <v/>
      </c>
      <c r="G303" s="63" t="str">
        <f t="shared" ca="1" si="100"/>
        <v/>
      </c>
      <c r="H303" s="63" t="str">
        <f t="shared" ca="1" si="101"/>
        <v/>
      </c>
      <c r="I303" s="63" t="str">
        <f t="shared" ca="1" si="94"/>
        <v/>
      </c>
      <c r="J303" s="63" t="str">
        <f t="shared" ca="1" si="95"/>
        <v/>
      </c>
      <c r="K303" s="63" t="str">
        <f t="shared" ca="1" si="96"/>
        <v/>
      </c>
      <c r="L303" s="63" t="str">
        <f t="shared" si="102"/>
        <v/>
      </c>
      <c r="M303" s="63">
        <f t="shared" si="103"/>
        <v>0</v>
      </c>
      <c r="N303" s="63" t="str">
        <f t="shared" ca="1" si="104"/>
        <v/>
      </c>
      <c r="O303" s="64" t="str">
        <f t="shared" ca="1" si="105"/>
        <v/>
      </c>
      <c r="P303" s="63" t="str">
        <f t="shared" ca="1" si="106"/>
        <v/>
      </c>
      <c r="Q303" s="64" t="str">
        <f t="shared" ca="1" si="97"/>
        <v/>
      </c>
      <c r="R303" s="63" t="str">
        <f t="shared" ca="1" si="107"/>
        <v/>
      </c>
    </row>
    <row r="304" spans="2:18" x14ac:dyDescent="0.25">
      <c r="B304" s="1">
        <f t="shared" si="98"/>
        <v>34</v>
      </c>
      <c r="C304" s="1">
        <f t="shared" si="91"/>
        <v>6</v>
      </c>
      <c r="D304" s="63" t="str">
        <f t="shared" ca="1" si="92"/>
        <v/>
      </c>
      <c r="E304" s="64" t="str">
        <f t="shared" ca="1" si="99"/>
        <v/>
      </c>
      <c r="F304" s="63" t="str">
        <f t="shared" ca="1" si="93"/>
        <v/>
      </c>
      <c r="G304" s="63" t="str">
        <f t="shared" ca="1" si="100"/>
        <v/>
      </c>
      <c r="H304" s="63" t="str">
        <f t="shared" ca="1" si="101"/>
        <v/>
      </c>
      <c r="I304" s="63" t="str">
        <f t="shared" ca="1" si="94"/>
        <v/>
      </c>
      <c r="J304" s="63" t="str">
        <f t="shared" ca="1" si="95"/>
        <v/>
      </c>
      <c r="K304" s="63" t="str">
        <f t="shared" ca="1" si="96"/>
        <v/>
      </c>
      <c r="L304" s="63" t="str">
        <f t="shared" si="102"/>
        <v/>
      </c>
      <c r="M304" s="63">
        <f t="shared" si="103"/>
        <v>0</v>
      </c>
      <c r="N304" s="63" t="str">
        <f t="shared" ca="1" si="104"/>
        <v/>
      </c>
      <c r="O304" s="64" t="str">
        <f t="shared" ca="1" si="105"/>
        <v/>
      </c>
      <c r="P304" s="63" t="str">
        <f t="shared" ca="1" si="106"/>
        <v/>
      </c>
      <c r="Q304" s="64" t="str">
        <f t="shared" ca="1" si="97"/>
        <v/>
      </c>
      <c r="R304" s="63" t="str">
        <f t="shared" ca="1" si="107"/>
        <v/>
      </c>
    </row>
    <row r="305" spans="2:18" x14ac:dyDescent="0.25">
      <c r="B305" s="1">
        <f t="shared" si="98"/>
        <v>34</v>
      </c>
      <c r="C305" s="1">
        <f t="shared" si="91"/>
        <v>7</v>
      </c>
      <c r="D305" s="63" t="str">
        <f t="shared" ca="1" si="92"/>
        <v/>
      </c>
      <c r="E305" s="64" t="str">
        <f t="shared" ca="1" si="99"/>
        <v/>
      </c>
      <c r="F305" s="63" t="str">
        <f t="shared" ca="1" si="93"/>
        <v/>
      </c>
      <c r="G305" s="63" t="str">
        <f t="shared" ca="1" si="100"/>
        <v/>
      </c>
      <c r="H305" s="63" t="str">
        <f t="shared" ca="1" si="101"/>
        <v/>
      </c>
      <c r="I305" s="63" t="str">
        <f t="shared" ca="1" si="94"/>
        <v/>
      </c>
      <c r="J305" s="63" t="str">
        <f t="shared" ca="1" si="95"/>
        <v/>
      </c>
      <c r="K305" s="63" t="str">
        <f t="shared" ca="1" si="96"/>
        <v/>
      </c>
      <c r="L305" s="63" t="str">
        <f t="shared" si="102"/>
        <v/>
      </c>
      <c r="M305" s="63">
        <f t="shared" si="103"/>
        <v>0</v>
      </c>
      <c r="N305" s="63" t="str">
        <f t="shared" ca="1" si="104"/>
        <v/>
      </c>
      <c r="O305" s="64" t="str">
        <f t="shared" ca="1" si="105"/>
        <v/>
      </c>
      <c r="P305" s="63" t="str">
        <f t="shared" ca="1" si="106"/>
        <v/>
      </c>
      <c r="Q305" s="64" t="str">
        <f t="shared" ca="1" si="97"/>
        <v/>
      </c>
      <c r="R305" s="63" t="str">
        <f t="shared" ca="1" si="107"/>
        <v/>
      </c>
    </row>
    <row r="306" spans="2:18" x14ac:dyDescent="0.25">
      <c r="B306" s="1">
        <f t="shared" si="98"/>
        <v>34</v>
      </c>
      <c r="C306" s="1">
        <f t="shared" si="91"/>
        <v>8</v>
      </c>
      <c r="D306" s="63" t="str">
        <f t="shared" ca="1" si="92"/>
        <v/>
      </c>
      <c r="E306" s="64" t="str">
        <f t="shared" ca="1" si="99"/>
        <v/>
      </c>
      <c r="F306" s="63" t="str">
        <f t="shared" ca="1" si="93"/>
        <v/>
      </c>
      <c r="G306" s="63" t="str">
        <f t="shared" ca="1" si="100"/>
        <v/>
      </c>
      <c r="H306" s="63" t="str">
        <f t="shared" ca="1" si="101"/>
        <v/>
      </c>
      <c r="I306" s="63" t="str">
        <f t="shared" ca="1" si="94"/>
        <v/>
      </c>
      <c r="J306" s="63" t="str">
        <f t="shared" ca="1" si="95"/>
        <v/>
      </c>
      <c r="K306" s="63" t="str">
        <f t="shared" ca="1" si="96"/>
        <v/>
      </c>
      <c r="L306" s="63" t="str">
        <f t="shared" si="102"/>
        <v/>
      </c>
      <c r="M306" s="63">
        <f t="shared" si="103"/>
        <v>0</v>
      </c>
      <c r="N306" s="63" t="str">
        <f t="shared" ca="1" si="104"/>
        <v/>
      </c>
      <c r="O306" s="64" t="str">
        <f t="shared" ca="1" si="105"/>
        <v/>
      </c>
      <c r="P306" s="63" t="str">
        <f t="shared" ca="1" si="106"/>
        <v/>
      </c>
      <c r="Q306" s="64" t="str">
        <f t="shared" ca="1" si="97"/>
        <v/>
      </c>
      <c r="R306" s="63" t="str">
        <f t="shared" ca="1" si="107"/>
        <v/>
      </c>
    </row>
    <row r="307" spans="2:18" x14ac:dyDescent="0.25">
      <c r="B307" s="1">
        <f t="shared" si="98"/>
        <v>34</v>
      </c>
      <c r="C307" s="1">
        <f t="shared" si="91"/>
        <v>9</v>
      </c>
      <c r="D307" s="63" t="str">
        <f t="shared" ca="1" si="92"/>
        <v/>
      </c>
      <c r="E307" s="64" t="str">
        <f t="shared" ca="1" si="99"/>
        <v/>
      </c>
      <c r="F307" s="63" t="str">
        <f t="shared" ca="1" si="93"/>
        <v/>
      </c>
      <c r="G307" s="63" t="str">
        <f t="shared" ca="1" si="100"/>
        <v/>
      </c>
      <c r="H307" s="63" t="str">
        <f t="shared" ca="1" si="101"/>
        <v/>
      </c>
      <c r="I307" s="63" t="str">
        <f t="shared" ca="1" si="94"/>
        <v/>
      </c>
      <c r="J307" s="63" t="str">
        <f t="shared" ca="1" si="95"/>
        <v/>
      </c>
      <c r="K307" s="63" t="str">
        <f t="shared" ca="1" si="96"/>
        <v/>
      </c>
      <c r="L307" s="63" t="str">
        <f t="shared" si="102"/>
        <v/>
      </c>
      <c r="M307" s="63">
        <f t="shared" si="103"/>
        <v>0</v>
      </c>
      <c r="N307" s="63" t="str">
        <f t="shared" ca="1" si="104"/>
        <v/>
      </c>
      <c r="O307" s="64" t="str">
        <f t="shared" ca="1" si="105"/>
        <v/>
      </c>
      <c r="P307" s="63" t="str">
        <f t="shared" ca="1" si="106"/>
        <v/>
      </c>
      <c r="Q307" s="64" t="str">
        <f t="shared" ca="1" si="97"/>
        <v/>
      </c>
      <c r="R307" s="63" t="str">
        <f t="shared" ca="1" si="107"/>
        <v/>
      </c>
    </row>
    <row r="308" spans="2:18" x14ac:dyDescent="0.25">
      <c r="B308" s="1">
        <f t="shared" si="98"/>
        <v>35</v>
      </c>
      <c r="C308" s="1">
        <f t="shared" si="91"/>
        <v>1</v>
      </c>
      <c r="D308" s="63" t="str">
        <f t="shared" ca="1" si="92"/>
        <v/>
      </c>
      <c r="E308" s="64" t="str">
        <f t="shared" ca="1" si="99"/>
        <v/>
      </c>
      <c r="F308" s="63" t="str">
        <f t="shared" ca="1" si="93"/>
        <v/>
      </c>
      <c r="G308" s="63" t="str">
        <f t="shared" ca="1" si="100"/>
        <v/>
      </c>
      <c r="H308" s="63" t="str">
        <f t="shared" ca="1" si="101"/>
        <v/>
      </c>
      <c r="I308" s="63" t="str">
        <f t="shared" ca="1" si="94"/>
        <v/>
      </c>
      <c r="J308" s="63" t="str">
        <f t="shared" ca="1" si="95"/>
        <v/>
      </c>
      <c r="K308" s="63" t="str">
        <f t="shared" ca="1" si="96"/>
        <v/>
      </c>
      <c r="L308" s="63" t="str">
        <f t="shared" si="102"/>
        <v/>
      </c>
      <c r="M308" s="63">
        <f t="shared" si="103"/>
        <v>0</v>
      </c>
      <c r="N308" s="63" t="str">
        <f t="shared" ca="1" si="104"/>
        <v/>
      </c>
      <c r="O308" s="64" t="str">
        <f t="shared" ca="1" si="105"/>
        <v/>
      </c>
      <c r="P308" s="63" t="str">
        <f t="shared" ca="1" si="106"/>
        <v/>
      </c>
      <c r="Q308" s="64" t="str">
        <f t="shared" ca="1" si="97"/>
        <v/>
      </c>
      <c r="R308" s="63" t="str">
        <f t="shared" ca="1" si="107"/>
        <v/>
      </c>
    </row>
    <row r="309" spans="2:18" x14ac:dyDescent="0.25">
      <c r="B309" s="1">
        <f t="shared" si="98"/>
        <v>35</v>
      </c>
      <c r="C309" s="1">
        <f t="shared" si="91"/>
        <v>2</v>
      </c>
      <c r="D309" s="63" t="str">
        <f t="shared" ca="1" si="92"/>
        <v/>
      </c>
      <c r="E309" s="64" t="str">
        <f t="shared" ca="1" si="99"/>
        <v/>
      </c>
      <c r="F309" s="63" t="str">
        <f t="shared" ca="1" si="93"/>
        <v/>
      </c>
      <c r="G309" s="63" t="str">
        <f t="shared" ca="1" si="100"/>
        <v/>
      </c>
      <c r="H309" s="63" t="str">
        <f t="shared" ca="1" si="101"/>
        <v/>
      </c>
      <c r="I309" s="63" t="str">
        <f t="shared" ca="1" si="94"/>
        <v/>
      </c>
      <c r="J309" s="63" t="str">
        <f t="shared" ca="1" si="95"/>
        <v/>
      </c>
      <c r="K309" s="63" t="str">
        <f t="shared" ca="1" si="96"/>
        <v/>
      </c>
      <c r="L309" s="63" t="str">
        <f t="shared" si="102"/>
        <v/>
      </c>
      <c r="M309" s="63">
        <f t="shared" si="103"/>
        <v>0</v>
      </c>
      <c r="N309" s="63" t="str">
        <f t="shared" ca="1" si="104"/>
        <v/>
      </c>
      <c r="O309" s="64" t="str">
        <f t="shared" ca="1" si="105"/>
        <v/>
      </c>
      <c r="P309" s="63" t="str">
        <f t="shared" ca="1" si="106"/>
        <v/>
      </c>
      <c r="Q309" s="64" t="str">
        <f t="shared" ca="1" si="97"/>
        <v/>
      </c>
      <c r="R309" s="63" t="str">
        <f t="shared" ca="1" si="107"/>
        <v/>
      </c>
    </row>
    <row r="310" spans="2:18" x14ac:dyDescent="0.25">
      <c r="B310" s="1">
        <f t="shared" si="98"/>
        <v>35</v>
      </c>
      <c r="C310" s="1">
        <f t="shared" si="91"/>
        <v>3</v>
      </c>
      <c r="D310" s="63" t="str">
        <f t="shared" ca="1" si="92"/>
        <v/>
      </c>
      <c r="E310" s="64" t="str">
        <f t="shared" ca="1" si="99"/>
        <v/>
      </c>
      <c r="F310" s="63" t="str">
        <f t="shared" ca="1" si="93"/>
        <v/>
      </c>
      <c r="G310" s="63" t="str">
        <f t="shared" ca="1" si="100"/>
        <v/>
      </c>
      <c r="H310" s="63" t="str">
        <f t="shared" ca="1" si="101"/>
        <v/>
      </c>
      <c r="I310" s="63" t="str">
        <f t="shared" ca="1" si="94"/>
        <v/>
      </c>
      <c r="J310" s="63" t="str">
        <f t="shared" ca="1" si="95"/>
        <v/>
      </c>
      <c r="K310" s="63" t="str">
        <f t="shared" ca="1" si="96"/>
        <v/>
      </c>
      <c r="L310" s="63" t="str">
        <f t="shared" si="102"/>
        <v/>
      </c>
      <c r="M310" s="63">
        <f t="shared" si="103"/>
        <v>0</v>
      </c>
      <c r="N310" s="63" t="str">
        <f t="shared" ca="1" si="104"/>
        <v/>
      </c>
      <c r="O310" s="64" t="str">
        <f t="shared" ca="1" si="105"/>
        <v/>
      </c>
      <c r="P310" s="63" t="str">
        <f t="shared" ca="1" si="106"/>
        <v/>
      </c>
      <c r="Q310" s="64" t="str">
        <f t="shared" ca="1" si="97"/>
        <v/>
      </c>
      <c r="R310" s="63" t="str">
        <f t="shared" ca="1" si="107"/>
        <v/>
      </c>
    </row>
    <row r="311" spans="2:18" x14ac:dyDescent="0.25">
      <c r="B311" s="1">
        <f t="shared" si="98"/>
        <v>35</v>
      </c>
      <c r="C311" s="1">
        <f t="shared" si="91"/>
        <v>4</v>
      </c>
      <c r="D311" s="63" t="str">
        <f t="shared" ca="1" si="92"/>
        <v/>
      </c>
      <c r="E311" s="64" t="str">
        <f t="shared" ca="1" si="99"/>
        <v/>
      </c>
      <c r="F311" s="63" t="str">
        <f t="shared" ca="1" si="93"/>
        <v/>
      </c>
      <c r="G311" s="63" t="str">
        <f t="shared" ca="1" si="100"/>
        <v/>
      </c>
      <c r="H311" s="63" t="str">
        <f t="shared" ca="1" si="101"/>
        <v/>
      </c>
      <c r="I311" s="63" t="str">
        <f t="shared" ca="1" si="94"/>
        <v/>
      </c>
      <c r="J311" s="63" t="str">
        <f t="shared" ca="1" si="95"/>
        <v/>
      </c>
      <c r="K311" s="63" t="str">
        <f t="shared" ca="1" si="96"/>
        <v/>
      </c>
      <c r="L311" s="63" t="str">
        <f t="shared" si="102"/>
        <v/>
      </c>
      <c r="M311" s="63">
        <f t="shared" si="103"/>
        <v>0</v>
      </c>
      <c r="N311" s="63" t="str">
        <f t="shared" ca="1" si="104"/>
        <v/>
      </c>
      <c r="O311" s="64" t="str">
        <f t="shared" ca="1" si="105"/>
        <v/>
      </c>
      <c r="P311" s="63" t="str">
        <f t="shared" ca="1" si="106"/>
        <v/>
      </c>
      <c r="Q311" s="64" t="str">
        <f t="shared" ca="1" si="97"/>
        <v/>
      </c>
      <c r="R311" s="63" t="str">
        <f t="shared" ca="1" si="107"/>
        <v/>
      </c>
    </row>
    <row r="312" spans="2:18" x14ac:dyDescent="0.25">
      <c r="B312" s="1">
        <f t="shared" si="98"/>
        <v>35</v>
      </c>
      <c r="C312" s="1">
        <f t="shared" si="91"/>
        <v>5</v>
      </c>
      <c r="D312" s="63" t="str">
        <f t="shared" ca="1" si="92"/>
        <v/>
      </c>
      <c r="E312" s="64" t="str">
        <f t="shared" ca="1" si="99"/>
        <v/>
      </c>
      <c r="F312" s="63" t="str">
        <f t="shared" ca="1" si="93"/>
        <v/>
      </c>
      <c r="G312" s="63" t="str">
        <f t="shared" ca="1" si="100"/>
        <v/>
      </c>
      <c r="H312" s="63" t="str">
        <f t="shared" ca="1" si="101"/>
        <v/>
      </c>
      <c r="I312" s="63" t="str">
        <f t="shared" ca="1" si="94"/>
        <v/>
      </c>
      <c r="J312" s="63" t="str">
        <f t="shared" ca="1" si="95"/>
        <v/>
      </c>
      <c r="K312" s="63" t="str">
        <f t="shared" ca="1" si="96"/>
        <v/>
      </c>
      <c r="L312" s="63" t="str">
        <f t="shared" si="102"/>
        <v/>
      </c>
      <c r="M312" s="63">
        <f t="shared" si="103"/>
        <v>0</v>
      </c>
      <c r="N312" s="63" t="str">
        <f t="shared" ca="1" si="104"/>
        <v/>
      </c>
      <c r="O312" s="64" t="str">
        <f t="shared" ca="1" si="105"/>
        <v/>
      </c>
      <c r="P312" s="63" t="str">
        <f t="shared" ca="1" si="106"/>
        <v/>
      </c>
      <c r="Q312" s="64" t="str">
        <f t="shared" ca="1" si="97"/>
        <v/>
      </c>
      <c r="R312" s="63" t="str">
        <f t="shared" ca="1" si="107"/>
        <v/>
      </c>
    </row>
    <row r="313" spans="2:18" x14ac:dyDescent="0.25">
      <c r="B313" s="1">
        <f t="shared" si="98"/>
        <v>35</v>
      </c>
      <c r="C313" s="1">
        <f t="shared" si="91"/>
        <v>6</v>
      </c>
      <c r="D313" s="63" t="str">
        <f t="shared" ca="1" si="92"/>
        <v/>
      </c>
      <c r="E313" s="64" t="str">
        <f t="shared" ca="1" si="99"/>
        <v/>
      </c>
      <c r="F313" s="63" t="str">
        <f t="shared" ca="1" si="93"/>
        <v/>
      </c>
      <c r="G313" s="63" t="str">
        <f t="shared" ca="1" si="100"/>
        <v/>
      </c>
      <c r="H313" s="63" t="str">
        <f t="shared" ca="1" si="101"/>
        <v/>
      </c>
      <c r="I313" s="63" t="str">
        <f t="shared" ca="1" si="94"/>
        <v/>
      </c>
      <c r="J313" s="63" t="str">
        <f t="shared" ca="1" si="95"/>
        <v/>
      </c>
      <c r="K313" s="63" t="str">
        <f t="shared" ca="1" si="96"/>
        <v/>
      </c>
      <c r="L313" s="63" t="str">
        <f t="shared" si="102"/>
        <v/>
      </c>
      <c r="M313" s="63">
        <f t="shared" si="103"/>
        <v>0</v>
      </c>
      <c r="N313" s="63" t="str">
        <f t="shared" ca="1" si="104"/>
        <v/>
      </c>
      <c r="O313" s="64" t="str">
        <f t="shared" ca="1" si="105"/>
        <v/>
      </c>
      <c r="P313" s="63" t="str">
        <f t="shared" ca="1" si="106"/>
        <v/>
      </c>
      <c r="Q313" s="64" t="str">
        <f t="shared" ca="1" si="97"/>
        <v/>
      </c>
      <c r="R313" s="63" t="str">
        <f t="shared" ca="1" si="107"/>
        <v/>
      </c>
    </row>
    <row r="314" spans="2:18" x14ac:dyDescent="0.25">
      <c r="B314" s="1">
        <f t="shared" si="98"/>
        <v>35</v>
      </c>
      <c r="C314" s="1">
        <f t="shared" si="91"/>
        <v>7</v>
      </c>
      <c r="D314" s="63" t="str">
        <f t="shared" ca="1" si="92"/>
        <v/>
      </c>
      <c r="E314" s="64" t="str">
        <f t="shared" ca="1" si="99"/>
        <v/>
      </c>
      <c r="F314" s="63" t="str">
        <f t="shared" ca="1" si="93"/>
        <v/>
      </c>
      <c r="G314" s="63" t="str">
        <f t="shared" ca="1" si="100"/>
        <v/>
      </c>
      <c r="H314" s="63" t="str">
        <f t="shared" ca="1" si="101"/>
        <v/>
      </c>
      <c r="I314" s="63" t="str">
        <f t="shared" ca="1" si="94"/>
        <v/>
      </c>
      <c r="J314" s="63" t="str">
        <f t="shared" ca="1" si="95"/>
        <v/>
      </c>
      <c r="K314" s="63" t="str">
        <f t="shared" ca="1" si="96"/>
        <v/>
      </c>
      <c r="L314" s="63" t="str">
        <f t="shared" si="102"/>
        <v/>
      </c>
      <c r="M314" s="63">
        <f t="shared" si="103"/>
        <v>0</v>
      </c>
      <c r="N314" s="63" t="str">
        <f t="shared" ca="1" si="104"/>
        <v/>
      </c>
      <c r="O314" s="64" t="str">
        <f t="shared" ca="1" si="105"/>
        <v/>
      </c>
      <c r="P314" s="63" t="str">
        <f t="shared" ca="1" si="106"/>
        <v/>
      </c>
      <c r="Q314" s="64" t="str">
        <f t="shared" ca="1" si="97"/>
        <v/>
      </c>
      <c r="R314" s="63" t="str">
        <f t="shared" ca="1" si="107"/>
        <v/>
      </c>
    </row>
    <row r="315" spans="2:18" x14ac:dyDescent="0.25">
      <c r="B315" s="1">
        <f t="shared" si="98"/>
        <v>35</v>
      </c>
      <c r="C315" s="1">
        <f t="shared" si="91"/>
        <v>8</v>
      </c>
      <c r="D315" s="63" t="str">
        <f t="shared" ca="1" si="92"/>
        <v/>
      </c>
      <c r="E315" s="64" t="str">
        <f t="shared" ca="1" si="99"/>
        <v/>
      </c>
      <c r="F315" s="63" t="str">
        <f t="shared" ca="1" si="93"/>
        <v/>
      </c>
      <c r="G315" s="63" t="str">
        <f t="shared" ca="1" si="100"/>
        <v/>
      </c>
      <c r="H315" s="63" t="str">
        <f t="shared" ca="1" si="101"/>
        <v/>
      </c>
      <c r="I315" s="63" t="str">
        <f t="shared" ca="1" si="94"/>
        <v/>
      </c>
      <c r="J315" s="63" t="str">
        <f t="shared" ca="1" si="95"/>
        <v/>
      </c>
      <c r="K315" s="63" t="str">
        <f t="shared" ca="1" si="96"/>
        <v/>
      </c>
      <c r="L315" s="63" t="str">
        <f t="shared" si="102"/>
        <v/>
      </c>
      <c r="M315" s="63">
        <f t="shared" si="103"/>
        <v>0</v>
      </c>
      <c r="N315" s="63" t="str">
        <f t="shared" ca="1" si="104"/>
        <v/>
      </c>
      <c r="O315" s="64" t="str">
        <f t="shared" ca="1" si="105"/>
        <v/>
      </c>
      <c r="P315" s="63" t="str">
        <f t="shared" ca="1" si="106"/>
        <v/>
      </c>
      <c r="Q315" s="64" t="str">
        <f t="shared" ca="1" si="97"/>
        <v/>
      </c>
      <c r="R315" s="63" t="str">
        <f t="shared" ca="1" si="107"/>
        <v/>
      </c>
    </row>
    <row r="316" spans="2:18" x14ac:dyDescent="0.25">
      <c r="B316" s="1">
        <f t="shared" si="98"/>
        <v>35</v>
      </c>
      <c r="C316" s="1">
        <f t="shared" si="91"/>
        <v>9</v>
      </c>
      <c r="D316" s="63" t="str">
        <f t="shared" ca="1" si="92"/>
        <v/>
      </c>
      <c r="E316" s="64" t="str">
        <f t="shared" ca="1" si="99"/>
        <v/>
      </c>
      <c r="F316" s="63" t="str">
        <f t="shared" ca="1" si="93"/>
        <v/>
      </c>
      <c r="G316" s="63" t="str">
        <f t="shared" ca="1" si="100"/>
        <v/>
      </c>
      <c r="H316" s="63" t="str">
        <f t="shared" ca="1" si="101"/>
        <v/>
      </c>
      <c r="I316" s="63" t="str">
        <f t="shared" ca="1" si="94"/>
        <v/>
      </c>
      <c r="J316" s="63" t="str">
        <f t="shared" ca="1" si="95"/>
        <v/>
      </c>
      <c r="K316" s="63" t="str">
        <f t="shared" ca="1" si="96"/>
        <v/>
      </c>
      <c r="L316" s="63" t="str">
        <f t="shared" si="102"/>
        <v/>
      </c>
      <c r="M316" s="63">
        <f t="shared" si="103"/>
        <v>0</v>
      </c>
      <c r="N316" s="63" t="str">
        <f t="shared" ca="1" si="104"/>
        <v/>
      </c>
      <c r="O316" s="64" t="str">
        <f t="shared" ca="1" si="105"/>
        <v/>
      </c>
      <c r="P316" s="63" t="str">
        <f t="shared" ca="1" si="106"/>
        <v/>
      </c>
      <c r="Q316" s="64" t="str">
        <f t="shared" ca="1" si="97"/>
        <v/>
      </c>
      <c r="R316" s="63" t="str">
        <f t="shared" ca="1" si="107"/>
        <v/>
      </c>
    </row>
    <row r="317" spans="2:18" x14ac:dyDescent="0.25">
      <c r="B317" s="1">
        <f t="shared" si="98"/>
        <v>36</v>
      </c>
      <c r="C317" s="1">
        <f t="shared" si="91"/>
        <v>1</v>
      </c>
      <c r="D317" s="63" t="str">
        <f t="shared" ca="1" si="92"/>
        <v/>
      </c>
      <c r="E317" s="64" t="str">
        <f t="shared" ca="1" si="99"/>
        <v/>
      </c>
      <c r="F317" s="63" t="str">
        <f t="shared" ca="1" si="93"/>
        <v/>
      </c>
      <c r="G317" s="63" t="str">
        <f t="shared" ca="1" si="100"/>
        <v/>
      </c>
      <c r="H317" s="63" t="str">
        <f t="shared" ca="1" si="101"/>
        <v/>
      </c>
      <c r="I317" s="63" t="str">
        <f t="shared" ca="1" si="94"/>
        <v/>
      </c>
      <c r="J317" s="63" t="str">
        <f t="shared" ca="1" si="95"/>
        <v/>
      </c>
      <c r="K317" s="63" t="str">
        <f t="shared" ca="1" si="96"/>
        <v/>
      </c>
      <c r="L317" s="63" t="str">
        <f t="shared" si="102"/>
        <v/>
      </c>
      <c r="M317" s="63">
        <f t="shared" si="103"/>
        <v>0</v>
      </c>
      <c r="N317" s="63" t="str">
        <f t="shared" ca="1" si="104"/>
        <v/>
      </c>
      <c r="O317" s="64" t="str">
        <f t="shared" ca="1" si="105"/>
        <v/>
      </c>
      <c r="P317" s="63" t="str">
        <f t="shared" ca="1" si="106"/>
        <v/>
      </c>
      <c r="Q317" s="64" t="str">
        <f t="shared" ca="1" si="97"/>
        <v/>
      </c>
      <c r="R317" s="63" t="str">
        <f t="shared" ca="1" si="107"/>
        <v/>
      </c>
    </row>
    <row r="318" spans="2:18" x14ac:dyDescent="0.25">
      <c r="B318" s="1">
        <f t="shared" si="98"/>
        <v>36</v>
      </c>
      <c r="C318" s="1">
        <f t="shared" si="91"/>
        <v>2</v>
      </c>
      <c r="D318" s="63" t="str">
        <f t="shared" ca="1" si="92"/>
        <v/>
      </c>
      <c r="E318" s="64" t="str">
        <f t="shared" ca="1" si="99"/>
        <v/>
      </c>
      <c r="F318" s="63" t="str">
        <f t="shared" ca="1" si="93"/>
        <v/>
      </c>
      <c r="G318" s="63" t="str">
        <f t="shared" ca="1" si="100"/>
        <v/>
      </c>
      <c r="H318" s="63" t="str">
        <f t="shared" ca="1" si="101"/>
        <v/>
      </c>
      <c r="I318" s="63" t="str">
        <f t="shared" ca="1" si="94"/>
        <v/>
      </c>
      <c r="J318" s="63" t="str">
        <f t="shared" ca="1" si="95"/>
        <v/>
      </c>
      <c r="K318" s="63" t="str">
        <f t="shared" ca="1" si="96"/>
        <v/>
      </c>
      <c r="L318" s="63" t="str">
        <f t="shared" si="102"/>
        <v/>
      </c>
      <c r="M318" s="63">
        <f t="shared" si="103"/>
        <v>0</v>
      </c>
      <c r="N318" s="63" t="str">
        <f t="shared" ca="1" si="104"/>
        <v/>
      </c>
      <c r="O318" s="64" t="str">
        <f t="shared" ca="1" si="105"/>
        <v/>
      </c>
      <c r="P318" s="63" t="str">
        <f t="shared" ca="1" si="106"/>
        <v/>
      </c>
      <c r="Q318" s="64" t="str">
        <f t="shared" ca="1" si="97"/>
        <v/>
      </c>
      <c r="R318" s="63" t="str">
        <f t="shared" ca="1" si="107"/>
        <v/>
      </c>
    </row>
    <row r="319" spans="2:18" x14ac:dyDescent="0.25">
      <c r="B319" s="1">
        <f t="shared" si="98"/>
        <v>36</v>
      </c>
      <c r="C319" s="1">
        <f t="shared" si="91"/>
        <v>3</v>
      </c>
      <c r="D319" s="63" t="str">
        <f t="shared" ca="1" si="92"/>
        <v/>
      </c>
      <c r="E319" s="64" t="str">
        <f t="shared" ca="1" si="99"/>
        <v/>
      </c>
      <c r="F319" s="63" t="str">
        <f t="shared" ca="1" si="93"/>
        <v/>
      </c>
      <c r="G319" s="63" t="str">
        <f t="shared" ca="1" si="100"/>
        <v/>
      </c>
      <c r="H319" s="63" t="str">
        <f t="shared" ca="1" si="101"/>
        <v/>
      </c>
      <c r="I319" s="63" t="str">
        <f t="shared" ca="1" si="94"/>
        <v/>
      </c>
      <c r="J319" s="63" t="str">
        <f t="shared" ca="1" si="95"/>
        <v/>
      </c>
      <c r="K319" s="63" t="str">
        <f t="shared" ca="1" si="96"/>
        <v/>
      </c>
      <c r="L319" s="63" t="str">
        <f t="shared" si="102"/>
        <v/>
      </c>
      <c r="M319" s="63">
        <f t="shared" si="103"/>
        <v>0</v>
      </c>
      <c r="N319" s="63" t="str">
        <f t="shared" ca="1" si="104"/>
        <v/>
      </c>
      <c r="O319" s="64" t="str">
        <f t="shared" ca="1" si="105"/>
        <v/>
      </c>
      <c r="P319" s="63" t="str">
        <f t="shared" ca="1" si="106"/>
        <v/>
      </c>
      <c r="Q319" s="64" t="str">
        <f t="shared" ca="1" si="97"/>
        <v/>
      </c>
      <c r="R319" s="63" t="str">
        <f t="shared" ca="1" si="107"/>
        <v/>
      </c>
    </row>
    <row r="320" spans="2:18" x14ac:dyDescent="0.25">
      <c r="B320" s="1">
        <f t="shared" si="98"/>
        <v>36</v>
      </c>
      <c r="C320" s="1">
        <f t="shared" si="91"/>
        <v>4</v>
      </c>
      <c r="D320" s="63" t="str">
        <f t="shared" ca="1" si="92"/>
        <v/>
      </c>
      <c r="E320" s="64" t="str">
        <f t="shared" ca="1" si="99"/>
        <v/>
      </c>
      <c r="F320" s="63" t="str">
        <f t="shared" ca="1" si="93"/>
        <v/>
      </c>
      <c r="G320" s="63" t="str">
        <f t="shared" ca="1" si="100"/>
        <v/>
      </c>
      <c r="H320" s="63" t="str">
        <f t="shared" ca="1" si="101"/>
        <v/>
      </c>
      <c r="I320" s="63" t="str">
        <f t="shared" ca="1" si="94"/>
        <v/>
      </c>
      <c r="J320" s="63" t="str">
        <f t="shared" ca="1" si="95"/>
        <v/>
      </c>
      <c r="K320" s="63" t="str">
        <f t="shared" ca="1" si="96"/>
        <v/>
      </c>
      <c r="L320" s="63" t="str">
        <f t="shared" si="102"/>
        <v/>
      </c>
      <c r="M320" s="63">
        <f t="shared" si="103"/>
        <v>0</v>
      </c>
      <c r="N320" s="63" t="str">
        <f t="shared" ca="1" si="104"/>
        <v/>
      </c>
      <c r="O320" s="64" t="str">
        <f t="shared" ca="1" si="105"/>
        <v/>
      </c>
      <c r="P320" s="63" t="str">
        <f t="shared" ca="1" si="106"/>
        <v/>
      </c>
      <c r="Q320" s="64" t="str">
        <f t="shared" ca="1" si="97"/>
        <v/>
      </c>
      <c r="R320" s="63" t="str">
        <f t="shared" ca="1" si="107"/>
        <v/>
      </c>
    </row>
    <row r="321" spans="2:18" x14ac:dyDescent="0.25">
      <c r="B321" s="1">
        <f t="shared" si="98"/>
        <v>36</v>
      </c>
      <c r="C321" s="1">
        <f t="shared" ref="C321:C384" si="108">C312</f>
        <v>5</v>
      </c>
      <c r="D321" s="63" t="str">
        <f t="shared" ca="1" si="92"/>
        <v/>
      </c>
      <c r="E321" s="64" t="str">
        <f t="shared" ca="1" si="99"/>
        <v/>
      </c>
      <c r="F321" s="63" t="str">
        <f t="shared" ca="1" si="93"/>
        <v/>
      </c>
      <c r="G321" s="63" t="str">
        <f t="shared" ca="1" si="100"/>
        <v/>
      </c>
      <c r="H321" s="63" t="str">
        <f t="shared" ca="1" si="101"/>
        <v/>
      </c>
      <c r="I321" s="63" t="str">
        <f t="shared" ca="1" si="94"/>
        <v/>
      </c>
      <c r="J321" s="63" t="str">
        <f t="shared" ca="1" si="95"/>
        <v/>
      </c>
      <c r="K321" s="63" t="str">
        <f t="shared" ca="1" si="96"/>
        <v/>
      </c>
      <c r="L321" s="63" t="str">
        <f t="shared" si="102"/>
        <v/>
      </c>
      <c r="M321" s="63">
        <f t="shared" si="103"/>
        <v>0</v>
      </c>
      <c r="N321" s="63" t="str">
        <f t="shared" ca="1" si="104"/>
        <v/>
      </c>
      <c r="O321" s="64" t="str">
        <f t="shared" ca="1" si="105"/>
        <v/>
      </c>
      <c r="P321" s="63" t="str">
        <f t="shared" ca="1" si="106"/>
        <v/>
      </c>
      <c r="Q321" s="64" t="str">
        <f t="shared" ca="1" si="97"/>
        <v/>
      </c>
      <c r="R321" s="63" t="str">
        <f t="shared" ca="1" si="107"/>
        <v/>
      </c>
    </row>
    <row r="322" spans="2:18" x14ac:dyDescent="0.25">
      <c r="B322" s="1">
        <f t="shared" si="98"/>
        <v>36</v>
      </c>
      <c r="C322" s="1">
        <f t="shared" si="108"/>
        <v>6</v>
      </c>
      <c r="D322" s="63" t="str">
        <f t="shared" ref="D322:D385" ca="1" si="109">IF($E322="","",OFFSET(EventBase,$B322,-1))</f>
        <v/>
      </c>
      <c r="E322" s="64" t="str">
        <f t="shared" ca="1" si="99"/>
        <v/>
      </c>
      <c r="F322" s="63" t="str">
        <f t="shared" ref="F322:F385" ca="1" si="110">IF($E322="","",_xlfn.CONCAT("(",TEXT(E322,"00"),") ",OFFSET(EventBase,$B322,1)))</f>
        <v/>
      </c>
      <c r="G322" s="63" t="str">
        <f t="shared" ca="1" si="100"/>
        <v/>
      </c>
      <c r="H322" s="63" t="str">
        <f t="shared" ca="1" si="101"/>
        <v/>
      </c>
      <c r="I322" s="63" t="str">
        <f t="shared" ref="I322:I385" ca="1" si="111">IF($E322="","",OFFSET(EventBase,$B322,17))</f>
        <v/>
      </c>
      <c r="J322" s="63" t="str">
        <f t="shared" ref="J322:J385" ca="1" si="112">IF($E322="","",OFFSET(EventBase,$B322,2))</f>
        <v/>
      </c>
      <c r="K322" s="63" t="str">
        <f t="shared" ref="K322:K385" ca="1" si="113">IF($E322="","",OFFSET(EventBase,$B322,57))</f>
        <v/>
      </c>
      <c r="L322" s="63" t="str">
        <f t="shared" si="102"/>
        <v/>
      </c>
      <c r="M322" s="63">
        <f t="shared" si="103"/>
        <v>0</v>
      </c>
      <c r="N322" s="63" t="str">
        <f t="shared" ca="1" si="104"/>
        <v/>
      </c>
      <c r="O322" s="64" t="str">
        <f t="shared" ca="1" si="105"/>
        <v/>
      </c>
      <c r="P322" s="63" t="str">
        <f t="shared" ca="1" si="106"/>
        <v/>
      </c>
      <c r="Q322" s="64" t="str">
        <f t="shared" ref="Q322:Q385" ca="1" si="114">IF($E322="","",OFFSET(EventBase,$B322,56))</f>
        <v/>
      </c>
      <c r="R322" s="63" t="str">
        <f t="shared" ca="1" si="107"/>
        <v/>
      </c>
    </row>
    <row r="323" spans="2:18" x14ac:dyDescent="0.25">
      <c r="B323" s="1">
        <f t="shared" ref="B323:B386" si="115">TRUNC((7+ROW())/9)</f>
        <v>36</v>
      </c>
      <c r="C323" s="1">
        <f t="shared" si="108"/>
        <v>7</v>
      </c>
      <c r="D323" s="63" t="str">
        <f t="shared" ca="1" si="109"/>
        <v/>
      </c>
      <c r="E323" s="64" t="str">
        <f t="shared" ref="E323:E386" ca="1" si="116">IF(OR(C323&lt;=T323,AND(C323=9,U323&gt;T323)),OFFSET(EventBase,$B323,0),"")</f>
        <v/>
      </c>
      <c r="F323" s="63" t="str">
        <f t="shared" ca="1" si="110"/>
        <v/>
      </c>
      <c r="G323" s="63" t="str">
        <f t="shared" ref="G323:G386" ca="1" si="117">IF($E323="","",OFFSET(EventBase,$B323,T323+2))</f>
        <v/>
      </c>
      <c r="H323" s="63" t="str">
        <f t="shared" ref="H323:H386" ca="1" si="118">IF($E323="","",OFFSET(EventBase,$B323,17+C323))</f>
        <v/>
      </c>
      <c r="I323" s="63" t="str">
        <f t="shared" ca="1" si="111"/>
        <v/>
      </c>
      <c r="J323" s="63" t="str">
        <f t="shared" ca="1" si="112"/>
        <v/>
      </c>
      <c r="K323" s="63" t="str">
        <f t="shared" ca="1" si="113"/>
        <v/>
      </c>
      <c r="L323" s="63" t="str">
        <f t="shared" ref="L323:L386" si="119">IF(ISNUMBER(W323),LEFT(V323,W323-1),"")</f>
        <v/>
      </c>
      <c r="M323" s="63">
        <f t="shared" ref="M323:M386" si="120">IF(ISNUMBER(W323),RIGHT(V323,LEN(V323)-W323),V323)</f>
        <v>0</v>
      </c>
      <c r="N323" s="63" t="str">
        <f t="shared" ref="N323:N386" ca="1" si="121">IF($E323="","",OFFSET(EventBase,$B323,46+C323))</f>
        <v/>
      </c>
      <c r="O323" s="64" t="str">
        <f t="shared" ref="O323:O386" ca="1" si="122">IF($E323="","",IF(C323=9,"C",C323))</f>
        <v/>
      </c>
      <c r="P323" s="63" t="str">
        <f t="shared" ref="P323:P386" ca="1" si="123">IF($E323="","",OFFSET(M323,T323-C323,0))</f>
        <v/>
      </c>
      <c r="Q323" s="64" t="str">
        <f t="shared" ca="1" si="114"/>
        <v/>
      </c>
      <c r="R323" s="63" t="str">
        <f t="shared" ref="R323:R386" ca="1" si="124">IF($E323="","",IF(OR(C323=U323,C323&gt;T323),IF(OFFSET(EventBase,$B323,12)="","",OFFSET(EventBase,$B323,12)),""))</f>
        <v/>
      </c>
    </row>
    <row r="324" spans="2:18" x14ac:dyDescent="0.25">
      <c r="B324" s="1">
        <f t="shared" si="115"/>
        <v>36</v>
      </c>
      <c r="C324" s="1">
        <f t="shared" si="108"/>
        <v>8</v>
      </c>
      <c r="D324" s="63" t="str">
        <f t="shared" ca="1" si="109"/>
        <v/>
      </c>
      <c r="E324" s="64" t="str">
        <f t="shared" ca="1" si="116"/>
        <v/>
      </c>
      <c r="F324" s="63" t="str">
        <f t="shared" ca="1" si="110"/>
        <v/>
      </c>
      <c r="G324" s="63" t="str">
        <f t="shared" ca="1" si="117"/>
        <v/>
      </c>
      <c r="H324" s="63" t="str">
        <f t="shared" ca="1" si="118"/>
        <v/>
      </c>
      <c r="I324" s="63" t="str">
        <f t="shared" ca="1" si="111"/>
        <v/>
      </c>
      <c r="J324" s="63" t="str">
        <f t="shared" ca="1" si="112"/>
        <v/>
      </c>
      <c r="K324" s="63" t="str">
        <f t="shared" ca="1" si="113"/>
        <v/>
      </c>
      <c r="L324" s="63" t="str">
        <f t="shared" si="119"/>
        <v/>
      </c>
      <c r="M324" s="63">
        <f t="shared" si="120"/>
        <v>0</v>
      </c>
      <c r="N324" s="63" t="str">
        <f t="shared" ca="1" si="121"/>
        <v/>
      </c>
      <c r="O324" s="64" t="str">
        <f t="shared" ca="1" si="122"/>
        <v/>
      </c>
      <c r="P324" s="63" t="str">
        <f t="shared" ca="1" si="123"/>
        <v/>
      </c>
      <c r="Q324" s="64" t="str">
        <f t="shared" ca="1" si="114"/>
        <v/>
      </c>
      <c r="R324" s="63" t="str">
        <f t="shared" ca="1" si="124"/>
        <v/>
      </c>
    </row>
    <row r="325" spans="2:18" x14ac:dyDescent="0.25">
      <c r="B325" s="1">
        <f t="shared" si="115"/>
        <v>36</v>
      </c>
      <c r="C325" s="1">
        <f t="shared" si="108"/>
        <v>9</v>
      </c>
      <c r="D325" s="63" t="str">
        <f t="shared" ca="1" si="109"/>
        <v/>
      </c>
      <c r="E325" s="64" t="str">
        <f t="shared" ca="1" si="116"/>
        <v/>
      </c>
      <c r="F325" s="63" t="str">
        <f t="shared" ca="1" si="110"/>
        <v/>
      </c>
      <c r="G325" s="63" t="str">
        <f t="shared" ca="1" si="117"/>
        <v/>
      </c>
      <c r="H325" s="63" t="str">
        <f t="shared" ca="1" si="118"/>
        <v/>
      </c>
      <c r="I325" s="63" t="str">
        <f t="shared" ca="1" si="111"/>
        <v/>
      </c>
      <c r="J325" s="63" t="str">
        <f t="shared" ca="1" si="112"/>
        <v/>
      </c>
      <c r="K325" s="63" t="str">
        <f t="shared" ca="1" si="113"/>
        <v/>
      </c>
      <c r="L325" s="63" t="str">
        <f t="shared" si="119"/>
        <v/>
      </c>
      <c r="M325" s="63">
        <f t="shared" si="120"/>
        <v>0</v>
      </c>
      <c r="N325" s="63" t="str">
        <f t="shared" ca="1" si="121"/>
        <v/>
      </c>
      <c r="O325" s="64" t="str">
        <f t="shared" ca="1" si="122"/>
        <v/>
      </c>
      <c r="P325" s="63" t="str">
        <f t="shared" ca="1" si="123"/>
        <v/>
      </c>
      <c r="Q325" s="64" t="str">
        <f t="shared" ca="1" si="114"/>
        <v/>
      </c>
      <c r="R325" s="63" t="str">
        <f t="shared" ca="1" si="124"/>
        <v/>
      </c>
    </row>
    <row r="326" spans="2:18" x14ac:dyDescent="0.25">
      <c r="B326" s="1">
        <f t="shared" si="115"/>
        <v>37</v>
      </c>
      <c r="C326" s="1">
        <f t="shared" si="108"/>
        <v>1</v>
      </c>
      <c r="D326" s="63" t="str">
        <f t="shared" ca="1" si="109"/>
        <v/>
      </c>
      <c r="E326" s="64" t="str">
        <f t="shared" ca="1" si="116"/>
        <v/>
      </c>
      <c r="F326" s="63" t="str">
        <f t="shared" ca="1" si="110"/>
        <v/>
      </c>
      <c r="G326" s="63" t="str">
        <f t="shared" ca="1" si="117"/>
        <v/>
      </c>
      <c r="H326" s="63" t="str">
        <f t="shared" ca="1" si="118"/>
        <v/>
      </c>
      <c r="I326" s="63" t="str">
        <f t="shared" ca="1" si="111"/>
        <v/>
      </c>
      <c r="J326" s="63" t="str">
        <f t="shared" ca="1" si="112"/>
        <v/>
      </c>
      <c r="K326" s="63" t="str">
        <f t="shared" ca="1" si="113"/>
        <v/>
      </c>
      <c r="L326" s="63" t="str">
        <f t="shared" si="119"/>
        <v/>
      </c>
      <c r="M326" s="63">
        <f t="shared" si="120"/>
        <v>0</v>
      </c>
      <c r="N326" s="63" t="str">
        <f t="shared" ca="1" si="121"/>
        <v/>
      </c>
      <c r="O326" s="64" t="str">
        <f t="shared" ca="1" si="122"/>
        <v/>
      </c>
      <c r="P326" s="63" t="str">
        <f t="shared" ca="1" si="123"/>
        <v/>
      </c>
      <c r="Q326" s="64" t="str">
        <f t="shared" ca="1" si="114"/>
        <v/>
      </c>
      <c r="R326" s="63" t="str">
        <f t="shared" ca="1" si="124"/>
        <v/>
      </c>
    </row>
    <row r="327" spans="2:18" x14ac:dyDescent="0.25">
      <c r="B327" s="1">
        <f t="shared" si="115"/>
        <v>37</v>
      </c>
      <c r="C327" s="1">
        <f t="shared" si="108"/>
        <v>2</v>
      </c>
      <c r="D327" s="63" t="str">
        <f t="shared" ca="1" si="109"/>
        <v/>
      </c>
      <c r="E327" s="64" t="str">
        <f t="shared" ca="1" si="116"/>
        <v/>
      </c>
      <c r="F327" s="63" t="str">
        <f t="shared" ca="1" si="110"/>
        <v/>
      </c>
      <c r="G327" s="63" t="str">
        <f t="shared" ca="1" si="117"/>
        <v/>
      </c>
      <c r="H327" s="63" t="str">
        <f t="shared" ca="1" si="118"/>
        <v/>
      </c>
      <c r="I327" s="63" t="str">
        <f t="shared" ca="1" si="111"/>
        <v/>
      </c>
      <c r="J327" s="63" t="str">
        <f t="shared" ca="1" si="112"/>
        <v/>
      </c>
      <c r="K327" s="63" t="str">
        <f t="shared" ca="1" si="113"/>
        <v/>
      </c>
      <c r="L327" s="63" t="str">
        <f t="shared" si="119"/>
        <v/>
      </c>
      <c r="M327" s="63">
        <f t="shared" si="120"/>
        <v>0</v>
      </c>
      <c r="N327" s="63" t="str">
        <f t="shared" ca="1" si="121"/>
        <v/>
      </c>
      <c r="O327" s="64" t="str">
        <f t="shared" ca="1" si="122"/>
        <v/>
      </c>
      <c r="P327" s="63" t="str">
        <f t="shared" ca="1" si="123"/>
        <v/>
      </c>
      <c r="Q327" s="64" t="str">
        <f t="shared" ca="1" si="114"/>
        <v/>
      </c>
      <c r="R327" s="63" t="str">
        <f t="shared" ca="1" si="124"/>
        <v/>
      </c>
    </row>
    <row r="328" spans="2:18" x14ac:dyDescent="0.25">
      <c r="B328" s="1">
        <f t="shared" si="115"/>
        <v>37</v>
      </c>
      <c r="C328" s="1">
        <f t="shared" si="108"/>
        <v>3</v>
      </c>
      <c r="D328" s="63" t="str">
        <f t="shared" ca="1" si="109"/>
        <v/>
      </c>
      <c r="E328" s="64" t="str">
        <f t="shared" ca="1" si="116"/>
        <v/>
      </c>
      <c r="F328" s="63" t="str">
        <f t="shared" ca="1" si="110"/>
        <v/>
      </c>
      <c r="G328" s="63" t="str">
        <f t="shared" ca="1" si="117"/>
        <v/>
      </c>
      <c r="H328" s="63" t="str">
        <f t="shared" ca="1" si="118"/>
        <v/>
      </c>
      <c r="I328" s="63" t="str">
        <f t="shared" ca="1" si="111"/>
        <v/>
      </c>
      <c r="J328" s="63" t="str">
        <f t="shared" ca="1" si="112"/>
        <v/>
      </c>
      <c r="K328" s="63" t="str">
        <f t="shared" ca="1" si="113"/>
        <v/>
      </c>
      <c r="L328" s="63" t="str">
        <f t="shared" si="119"/>
        <v/>
      </c>
      <c r="M328" s="63">
        <f t="shared" si="120"/>
        <v>0</v>
      </c>
      <c r="N328" s="63" t="str">
        <f t="shared" ca="1" si="121"/>
        <v/>
      </c>
      <c r="O328" s="64" t="str">
        <f t="shared" ca="1" si="122"/>
        <v/>
      </c>
      <c r="P328" s="63" t="str">
        <f t="shared" ca="1" si="123"/>
        <v/>
      </c>
      <c r="Q328" s="64" t="str">
        <f t="shared" ca="1" si="114"/>
        <v/>
      </c>
      <c r="R328" s="63" t="str">
        <f t="shared" ca="1" si="124"/>
        <v/>
      </c>
    </row>
    <row r="329" spans="2:18" x14ac:dyDescent="0.25">
      <c r="B329" s="1">
        <f t="shared" si="115"/>
        <v>37</v>
      </c>
      <c r="C329" s="1">
        <f t="shared" si="108"/>
        <v>4</v>
      </c>
      <c r="D329" s="63" t="str">
        <f t="shared" ca="1" si="109"/>
        <v/>
      </c>
      <c r="E329" s="64" t="str">
        <f t="shared" ca="1" si="116"/>
        <v/>
      </c>
      <c r="F329" s="63" t="str">
        <f t="shared" ca="1" si="110"/>
        <v/>
      </c>
      <c r="G329" s="63" t="str">
        <f t="shared" ca="1" si="117"/>
        <v/>
      </c>
      <c r="H329" s="63" t="str">
        <f t="shared" ca="1" si="118"/>
        <v/>
      </c>
      <c r="I329" s="63" t="str">
        <f t="shared" ca="1" si="111"/>
        <v/>
      </c>
      <c r="J329" s="63" t="str">
        <f t="shared" ca="1" si="112"/>
        <v/>
      </c>
      <c r="K329" s="63" t="str">
        <f t="shared" ca="1" si="113"/>
        <v/>
      </c>
      <c r="L329" s="63" t="str">
        <f t="shared" si="119"/>
        <v/>
      </c>
      <c r="M329" s="63">
        <f t="shared" si="120"/>
        <v>0</v>
      </c>
      <c r="N329" s="63" t="str">
        <f t="shared" ca="1" si="121"/>
        <v/>
      </c>
      <c r="O329" s="64" t="str">
        <f t="shared" ca="1" si="122"/>
        <v/>
      </c>
      <c r="P329" s="63" t="str">
        <f t="shared" ca="1" si="123"/>
        <v/>
      </c>
      <c r="Q329" s="64" t="str">
        <f t="shared" ca="1" si="114"/>
        <v/>
      </c>
      <c r="R329" s="63" t="str">
        <f t="shared" ca="1" si="124"/>
        <v/>
      </c>
    </row>
    <row r="330" spans="2:18" x14ac:dyDescent="0.25">
      <c r="B330" s="1">
        <f t="shared" si="115"/>
        <v>37</v>
      </c>
      <c r="C330" s="1">
        <f t="shared" si="108"/>
        <v>5</v>
      </c>
      <c r="D330" s="63" t="str">
        <f t="shared" ca="1" si="109"/>
        <v/>
      </c>
      <c r="E330" s="64" t="str">
        <f t="shared" ca="1" si="116"/>
        <v/>
      </c>
      <c r="F330" s="63" t="str">
        <f t="shared" ca="1" si="110"/>
        <v/>
      </c>
      <c r="G330" s="63" t="str">
        <f t="shared" ca="1" si="117"/>
        <v/>
      </c>
      <c r="H330" s="63" t="str">
        <f t="shared" ca="1" si="118"/>
        <v/>
      </c>
      <c r="I330" s="63" t="str">
        <f t="shared" ca="1" si="111"/>
        <v/>
      </c>
      <c r="J330" s="63" t="str">
        <f t="shared" ca="1" si="112"/>
        <v/>
      </c>
      <c r="K330" s="63" t="str">
        <f t="shared" ca="1" si="113"/>
        <v/>
      </c>
      <c r="L330" s="63" t="str">
        <f t="shared" si="119"/>
        <v/>
      </c>
      <c r="M330" s="63">
        <f t="shared" si="120"/>
        <v>0</v>
      </c>
      <c r="N330" s="63" t="str">
        <f t="shared" ca="1" si="121"/>
        <v/>
      </c>
      <c r="O330" s="64" t="str">
        <f t="shared" ca="1" si="122"/>
        <v/>
      </c>
      <c r="P330" s="63" t="str">
        <f t="shared" ca="1" si="123"/>
        <v/>
      </c>
      <c r="Q330" s="64" t="str">
        <f t="shared" ca="1" si="114"/>
        <v/>
      </c>
      <c r="R330" s="63" t="str">
        <f t="shared" ca="1" si="124"/>
        <v/>
      </c>
    </row>
    <row r="331" spans="2:18" x14ac:dyDescent="0.25">
      <c r="B331" s="1">
        <f t="shared" si="115"/>
        <v>37</v>
      </c>
      <c r="C331" s="1">
        <f t="shared" si="108"/>
        <v>6</v>
      </c>
      <c r="D331" s="63" t="str">
        <f t="shared" ca="1" si="109"/>
        <v/>
      </c>
      <c r="E331" s="64" t="str">
        <f t="shared" ca="1" si="116"/>
        <v/>
      </c>
      <c r="F331" s="63" t="str">
        <f t="shared" ca="1" si="110"/>
        <v/>
      </c>
      <c r="G331" s="63" t="str">
        <f t="shared" ca="1" si="117"/>
        <v/>
      </c>
      <c r="H331" s="63" t="str">
        <f t="shared" ca="1" si="118"/>
        <v/>
      </c>
      <c r="I331" s="63" t="str">
        <f t="shared" ca="1" si="111"/>
        <v/>
      </c>
      <c r="J331" s="63" t="str">
        <f t="shared" ca="1" si="112"/>
        <v/>
      </c>
      <c r="K331" s="63" t="str">
        <f t="shared" ca="1" si="113"/>
        <v/>
      </c>
      <c r="L331" s="63" t="str">
        <f t="shared" si="119"/>
        <v/>
      </c>
      <c r="M331" s="63">
        <f t="shared" si="120"/>
        <v>0</v>
      </c>
      <c r="N331" s="63" t="str">
        <f t="shared" ca="1" si="121"/>
        <v/>
      </c>
      <c r="O331" s="64" t="str">
        <f t="shared" ca="1" si="122"/>
        <v/>
      </c>
      <c r="P331" s="63" t="str">
        <f t="shared" ca="1" si="123"/>
        <v/>
      </c>
      <c r="Q331" s="64" t="str">
        <f t="shared" ca="1" si="114"/>
        <v/>
      </c>
      <c r="R331" s="63" t="str">
        <f t="shared" ca="1" si="124"/>
        <v/>
      </c>
    </row>
    <row r="332" spans="2:18" x14ac:dyDescent="0.25">
      <c r="B332" s="1">
        <f t="shared" si="115"/>
        <v>37</v>
      </c>
      <c r="C332" s="1">
        <f t="shared" si="108"/>
        <v>7</v>
      </c>
      <c r="D332" s="63" t="str">
        <f t="shared" ca="1" si="109"/>
        <v/>
      </c>
      <c r="E332" s="64" t="str">
        <f t="shared" ca="1" si="116"/>
        <v/>
      </c>
      <c r="F332" s="63" t="str">
        <f t="shared" ca="1" si="110"/>
        <v/>
      </c>
      <c r="G332" s="63" t="str">
        <f t="shared" ca="1" si="117"/>
        <v/>
      </c>
      <c r="H332" s="63" t="str">
        <f t="shared" ca="1" si="118"/>
        <v/>
      </c>
      <c r="I332" s="63" t="str">
        <f t="shared" ca="1" si="111"/>
        <v/>
      </c>
      <c r="J332" s="63" t="str">
        <f t="shared" ca="1" si="112"/>
        <v/>
      </c>
      <c r="K332" s="63" t="str">
        <f t="shared" ca="1" si="113"/>
        <v/>
      </c>
      <c r="L332" s="63" t="str">
        <f t="shared" si="119"/>
        <v/>
      </c>
      <c r="M332" s="63">
        <f t="shared" si="120"/>
        <v>0</v>
      </c>
      <c r="N332" s="63" t="str">
        <f t="shared" ca="1" si="121"/>
        <v/>
      </c>
      <c r="O332" s="64" t="str">
        <f t="shared" ca="1" si="122"/>
        <v/>
      </c>
      <c r="P332" s="63" t="str">
        <f t="shared" ca="1" si="123"/>
        <v/>
      </c>
      <c r="Q332" s="64" t="str">
        <f t="shared" ca="1" si="114"/>
        <v/>
      </c>
      <c r="R332" s="63" t="str">
        <f t="shared" ca="1" si="124"/>
        <v/>
      </c>
    </row>
    <row r="333" spans="2:18" x14ac:dyDescent="0.25">
      <c r="B333" s="1">
        <f t="shared" si="115"/>
        <v>37</v>
      </c>
      <c r="C333" s="1">
        <f t="shared" si="108"/>
        <v>8</v>
      </c>
      <c r="D333" s="63" t="str">
        <f t="shared" ca="1" si="109"/>
        <v/>
      </c>
      <c r="E333" s="64" t="str">
        <f t="shared" ca="1" si="116"/>
        <v/>
      </c>
      <c r="F333" s="63" t="str">
        <f t="shared" ca="1" si="110"/>
        <v/>
      </c>
      <c r="G333" s="63" t="str">
        <f t="shared" ca="1" si="117"/>
        <v/>
      </c>
      <c r="H333" s="63" t="str">
        <f t="shared" ca="1" si="118"/>
        <v/>
      </c>
      <c r="I333" s="63" t="str">
        <f t="shared" ca="1" si="111"/>
        <v/>
      </c>
      <c r="J333" s="63" t="str">
        <f t="shared" ca="1" si="112"/>
        <v/>
      </c>
      <c r="K333" s="63" t="str">
        <f t="shared" ca="1" si="113"/>
        <v/>
      </c>
      <c r="L333" s="63" t="str">
        <f t="shared" si="119"/>
        <v/>
      </c>
      <c r="M333" s="63">
        <f t="shared" si="120"/>
        <v>0</v>
      </c>
      <c r="N333" s="63" t="str">
        <f t="shared" ca="1" si="121"/>
        <v/>
      </c>
      <c r="O333" s="64" t="str">
        <f t="shared" ca="1" si="122"/>
        <v/>
      </c>
      <c r="P333" s="63" t="str">
        <f t="shared" ca="1" si="123"/>
        <v/>
      </c>
      <c r="Q333" s="64" t="str">
        <f t="shared" ca="1" si="114"/>
        <v/>
      </c>
      <c r="R333" s="63" t="str">
        <f t="shared" ca="1" si="124"/>
        <v/>
      </c>
    </row>
    <row r="334" spans="2:18" x14ac:dyDescent="0.25">
      <c r="B334" s="1">
        <f t="shared" si="115"/>
        <v>37</v>
      </c>
      <c r="C334" s="1">
        <f t="shared" si="108"/>
        <v>9</v>
      </c>
      <c r="D334" s="63" t="str">
        <f t="shared" ca="1" si="109"/>
        <v/>
      </c>
      <c r="E334" s="64" t="str">
        <f t="shared" ca="1" si="116"/>
        <v/>
      </c>
      <c r="F334" s="63" t="str">
        <f t="shared" ca="1" si="110"/>
        <v/>
      </c>
      <c r="G334" s="63" t="str">
        <f t="shared" ca="1" si="117"/>
        <v/>
      </c>
      <c r="H334" s="63" t="str">
        <f t="shared" ca="1" si="118"/>
        <v/>
      </c>
      <c r="I334" s="63" t="str">
        <f t="shared" ca="1" si="111"/>
        <v/>
      </c>
      <c r="J334" s="63" t="str">
        <f t="shared" ca="1" si="112"/>
        <v/>
      </c>
      <c r="K334" s="63" t="str">
        <f t="shared" ca="1" si="113"/>
        <v/>
      </c>
      <c r="L334" s="63" t="str">
        <f t="shared" si="119"/>
        <v/>
      </c>
      <c r="M334" s="63">
        <f t="shared" si="120"/>
        <v>0</v>
      </c>
      <c r="N334" s="63" t="str">
        <f t="shared" ca="1" si="121"/>
        <v/>
      </c>
      <c r="O334" s="64" t="str">
        <f t="shared" ca="1" si="122"/>
        <v/>
      </c>
      <c r="P334" s="63" t="str">
        <f t="shared" ca="1" si="123"/>
        <v/>
      </c>
      <c r="Q334" s="64" t="str">
        <f t="shared" ca="1" si="114"/>
        <v/>
      </c>
      <c r="R334" s="63" t="str">
        <f t="shared" ca="1" si="124"/>
        <v/>
      </c>
    </row>
    <row r="335" spans="2:18" x14ac:dyDescent="0.25">
      <c r="B335" s="1">
        <f t="shared" si="115"/>
        <v>38</v>
      </c>
      <c r="C335" s="1">
        <f t="shared" si="108"/>
        <v>1</v>
      </c>
      <c r="D335" s="63" t="str">
        <f t="shared" ca="1" si="109"/>
        <v/>
      </c>
      <c r="E335" s="64" t="str">
        <f t="shared" ca="1" si="116"/>
        <v/>
      </c>
      <c r="F335" s="63" t="str">
        <f t="shared" ca="1" si="110"/>
        <v/>
      </c>
      <c r="G335" s="63" t="str">
        <f t="shared" ca="1" si="117"/>
        <v/>
      </c>
      <c r="H335" s="63" t="str">
        <f t="shared" ca="1" si="118"/>
        <v/>
      </c>
      <c r="I335" s="63" t="str">
        <f t="shared" ca="1" si="111"/>
        <v/>
      </c>
      <c r="J335" s="63" t="str">
        <f t="shared" ca="1" si="112"/>
        <v/>
      </c>
      <c r="K335" s="63" t="str">
        <f t="shared" ca="1" si="113"/>
        <v/>
      </c>
      <c r="L335" s="63" t="str">
        <f t="shared" si="119"/>
        <v/>
      </c>
      <c r="M335" s="63">
        <f t="shared" si="120"/>
        <v>0</v>
      </c>
      <c r="N335" s="63" t="str">
        <f t="shared" ca="1" si="121"/>
        <v/>
      </c>
      <c r="O335" s="64" t="str">
        <f t="shared" ca="1" si="122"/>
        <v/>
      </c>
      <c r="P335" s="63" t="str">
        <f t="shared" ca="1" si="123"/>
        <v/>
      </c>
      <c r="Q335" s="64" t="str">
        <f t="shared" ca="1" si="114"/>
        <v/>
      </c>
      <c r="R335" s="63" t="str">
        <f t="shared" ca="1" si="124"/>
        <v/>
      </c>
    </row>
    <row r="336" spans="2:18" x14ac:dyDescent="0.25">
      <c r="B336" s="1">
        <f t="shared" si="115"/>
        <v>38</v>
      </c>
      <c r="C336" s="1">
        <f t="shared" si="108"/>
        <v>2</v>
      </c>
      <c r="D336" s="63" t="str">
        <f t="shared" ca="1" si="109"/>
        <v/>
      </c>
      <c r="E336" s="64" t="str">
        <f t="shared" ca="1" si="116"/>
        <v/>
      </c>
      <c r="F336" s="63" t="str">
        <f t="shared" ca="1" si="110"/>
        <v/>
      </c>
      <c r="G336" s="63" t="str">
        <f t="shared" ca="1" si="117"/>
        <v/>
      </c>
      <c r="H336" s="63" t="str">
        <f t="shared" ca="1" si="118"/>
        <v/>
      </c>
      <c r="I336" s="63" t="str">
        <f t="shared" ca="1" si="111"/>
        <v/>
      </c>
      <c r="J336" s="63" t="str">
        <f t="shared" ca="1" si="112"/>
        <v/>
      </c>
      <c r="K336" s="63" t="str">
        <f t="shared" ca="1" si="113"/>
        <v/>
      </c>
      <c r="L336" s="63" t="str">
        <f t="shared" si="119"/>
        <v/>
      </c>
      <c r="M336" s="63">
        <f t="shared" si="120"/>
        <v>0</v>
      </c>
      <c r="N336" s="63" t="str">
        <f t="shared" ca="1" si="121"/>
        <v/>
      </c>
      <c r="O336" s="64" t="str">
        <f t="shared" ca="1" si="122"/>
        <v/>
      </c>
      <c r="P336" s="63" t="str">
        <f t="shared" ca="1" si="123"/>
        <v/>
      </c>
      <c r="Q336" s="64" t="str">
        <f t="shared" ca="1" si="114"/>
        <v/>
      </c>
      <c r="R336" s="63" t="str">
        <f t="shared" ca="1" si="124"/>
        <v/>
      </c>
    </row>
    <row r="337" spans="2:18" x14ac:dyDescent="0.25">
      <c r="B337" s="1">
        <f t="shared" si="115"/>
        <v>38</v>
      </c>
      <c r="C337" s="1">
        <f t="shared" si="108"/>
        <v>3</v>
      </c>
      <c r="D337" s="63" t="str">
        <f t="shared" ca="1" si="109"/>
        <v/>
      </c>
      <c r="E337" s="64" t="str">
        <f t="shared" ca="1" si="116"/>
        <v/>
      </c>
      <c r="F337" s="63" t="str">
        <f t="shared" ca="1" si="110"/>
        <v/>
      </c>
      <c r="G337" s="63" t="str">
        <f t="shared" ca="1" si="117"/>
        <v/>
      </c>
      <c r="H337" s="63" t="str">
        <f t="shared" ca="1" si="118"/>
        <v/>
      </c>
      <c r="I337" s="63" t="str">
        <f t="shared" ca="1" si="111"/>
        <v/>
      </c>
      <c r="J337" s="63" t="str">
        <f t="shared" ca="1" si="112"/>
        <v/>
      </c>
      <c r="K337" s="63" t="str">
        <f t="shared" ca="1" si="113"/>
        <v/>
      </c>
      <c r="L337" s="63" t="str">
        <f t="shared" si="119"/>
        <v/>
      </c>
      <c r="M337" s="63">
        <f t="shared" si="120"/>
        <v>0</v>
      </c>
      <c r="N337" s="63" t="str">
        <f t="shared" ca="1" si="121"/>
        <v/>
      </c>
      <c r="O337" s="64" t="str">
        <f t="shared" ca="1" si="122"/>
        <v/>
      </c>
      <c r="P337" s="63" t="str">
        <f t="shared" ca="1" si="123"/>
        <v/>
      </c>
      <c r="Q337" s="64" t="str">
        <f t="shared" ca="1" si="114"/>
        <v/>
      </c>
      <c r="R337" s="63" t="str">
        <f t="shared" ca="1" si="124"/>
        <v/>
      </c>
    </row>
    <row r="338" spans="2:18" x14ac:dyDescent="0.25">
      <c r="B338" s="1">
        <f t="shared" si="115"/>
        <v>38</v>
      </c>
      <c r="C338" s="1">
        <f t="shared" si="108"/>
        <v>4</v>
      </c>
      <c r="D338" s="63" t="str">
        <f t="shared" ca="1" si="109"/>
        <v/>
      </c>
      <c r="E338" s="64" t="str">
        <f t="shared" ca="1" si="116"/>
        <v/>
      </c>
      <c r="F338" s="63" t="str">
        <f t="shared" ca="1" si="110"/>
        <v/>
      </c>
      <c r="G338" s="63" t="str">
        <f t="shared" ca="1" si="117"/>
        <v/>
      </c>
      <c r="H338" s="63" t="str">
        <f t="shared" ca="1" si="118"/>
        <v/>
      </c>
      <c r="I338" s="63" t="str">
        <f t="shared" ca="1" si="111"/>
        <v/>
      </c>
      <c r="J338" s="63" t="str">
        <f t="shared" ca="1" si="112"/>
        <v/>
      </c>
      <c r="K338" s="63" t="str">
        <f t="shared" ca="1" si="113"/>
        <v/>
      </c>
      <c r="L338" s="63" t="str">
        <f t="shared" si="119"/>
        <v/>
      </c>
      <c r="M338" s="63">
        <f t="shared" si="120"/>
        <v>0</v>
      </c>
      <c r="N338" s="63" t="str">
        <f t="shared" ca="1" si="121"/>
        <v/>
      </c>
      <c r="O338" s="64" t="str">
        <f t="shared" ca="1" si="122"/>
        <v/>
      </c>
      <c r="P338" s="63" t="str">
        <f t="shared" ca="1" si="123"/>
        <v/>
      </c>
      <c r="Q338" s="64" t="str">
        <f t="shared" ca="1" si="114"/>
        <v/>
      </c>
      <c r="R338" s="63" t="str">
        <f t="shared" ca="1" si="124"/>
        <v/>
      </c>
    </row>
    <row r="339" spans="2:18" x14ac:dyDescent="0.25">
      <c r="B339" s="1">
        <f t="shared" si="115"/>
        <v>38</v>
      </c>
      <c r="C339" s="1">
        <f t="shared" si="108"/>
        <v>5</v>
      </c>
      <c r="D339" s="63" t="str">
        <f t="shared" ca="1" si="109"/>
        <v/>
      </c>
      <c r="E339" s="64" t="str">
        <f t="shared" ca="1" si="116"/>
        <v/>
      </c>
      <c r="F339" s="63" t="str">
        <f t="shared" ca="1" si="110"/>
        <v/>
      </c>
      <c r="G339" s="63" t="str">
        <f t="shared" ca="1" si="117"/>
        <v/>
      </c>
      <c r="H339" s="63" t="str">
        <f t="shared" ca="1" si="118"/>
        <v/>
      </c>
      <c r="I339" s="63" t="str">
        <f t="shared" ca="1" si="111"/>
        <v/>
      </c>
      <c r="J339" s="63" t="str">
        <f t="shared" ca="1" si="112"/>
        <v/>
      </c>
      <c r="K339" s="63" t="str">
        <f t="shared" ca="1" si="113"/>
        <v/>
      </c>
      <c r="L339" s="63" t="str">
        <f t="shared" si="119"/>
        <v/>
      </c>
      <c r="M339" s="63">
        <f t="shared" si="120"/>
        <v>0</v>
      </c>
      <c r="N339" s="63" t="str">
        <f t="shared" ca="1" si="121"/>
        <v/>
      </c>
      <c r="O339" s="64" t="str">
        <f t="shared" ca="1" si="122"/>
        <v/>
      </c>
      <c r="P339" s="63" t="str">
        <f t="shared" ca="1" si="123"/>
        <v/>
      </c>
      <c r="Q339" s="64" t="str">
        <f t="shared" ca="1" si="114"/>
        <v/>
      </c>
      <c r="R339" s="63" t="str">
        <f t="shared" ca="1" si="124"/>
        <v/>
      </c>
    </row>
    <row r="340" spans="2:18" x14ac:dyDescent="0.25">
      <c r="B340" s="1">
        <f t="shared" si="115"/>
        <v>38</v>
      </c>
      <c r="C340" s="1">
        <f t="shared" si="108"/>
        <v>6</v>
      </c>
      <c r="D340" s="63" t="str">
        <f t="shared" ca="1" si="109"/>
        <v/>
      </c>
      <c r="E340" s="64" t="str">
        <f t="shared" ca="1" si="116"/>
        <v/>
      </c>
      <c r="F340" s="63" t="str">
        <f t="shared" ca="1" si="110"/>
        <v/>
      </c>
      <c r="G340" s="63" t="str">
        <f t="shared" ca="1" si="117"/>
        <v/>
      </c>
      <c r="H340" s="63" t="str">
        <f t="shared" ca="1" si="118"/>
        <v/>
      </c>
      <c r="I340" s="63" t="str">
        <f t="shared" ca="1" si="111"/>
        <v/>
      </c>
      <c r="J340" s="63" t="str">
        <f t="shared" ca="1" si="112"/>
        <v/>
      </c>
      <c r="K340" s="63" t="str">
        <f t="shared" ca="1" si="113"/>
        <v/>
      </c>
      <c r="L340" s="63" t="str">
        <f t="shared" si="119"/>
        <v/>
      </c>
      <c r="M340" s="63">
        <f t="shared" si="120"/>
        <v>0</v>
      </c>
      <c r="N340" s="63" t="str">
        <f t="shared" ca="1" si="121"/>
        <v/>
      </c>
      <c r="O340" s="64" t="str">
        <f t="shared" ca="1" si="122"/>
        <v/>
      </c>
      <c r="P340" s="63" t="str">
        <f t="shared" ca="1" si="123"/>
        <v/>
      </c>
      <c r="Q340" s="64" t="str">
        <f t="shared" ca="1" si="114"/>
        <v/>
      </c>
      <c r="R340" s="63" t="str">
        <f t="shared" ca="1" si="124"/>
        <v/>
      </c>
    </row>
    <row r="341" spans="2:18" x14ac:dyDescent="0.25">
      <c r="B341" s="1">
        <f t="shared" si="115"/>
        <v>38</v>
      </c>
      <c r="C341" s="1">
        <f t="shared" si="108"/>
        <v>7</v>
      </c>
      <c r="D341" s="63" t="str">
        <f t="shared" ca="1" si="109"/>
        <v/>
      </c>
      <c r="E341" s="64" t="str">
        <f t="shared" ca="1" si="116"/>
        <v/>
      </c>
      <c r="F341" s="63" t="str">
        <f t="shared" ca="1" si="110"/>
        <v/>
      </c>
      <c r="G341" s="63" t="str">
        <f t="shared" ca="1" si="117"/>
        <v/>
      </c>
      <c r="H341" s="63" t="str">
        <f t="shared" ca="1" si="118"/>
        <v/>
      </c>
      <c r="I341" s="63" t="str">
        <f t="shared" ca="1" si="111"/>
        <v/>
      </c>
      <c r="J341" s="63" t="str">
        <f t="shared" ca="1" si="112"/>
        <v/>
      </c>
      <c r="K341" s="63" t="str">
        <f t="shared" ca="1" si="113"/>
        <v/>
      </c>
      <c r="L341" s="63" t="str">
        <f t="shared" si="119"/>
        <v/>
      </c>
      <c r="M341" s="63">
        <f t="shared" si="120"/>
        <v>0</v>
      </c>
      <c r="N341" s="63" t="str">
        <f t="shared" ca="1" si="121"/>
        <v/>
      </c>
      <c r="O341" s="64" t="str">
        <f t="shared" ca="1" si="122"/>
        <v/>
      </c>
      <c r="P341" s="63" t="str">
        <f t="shared" ca="1" si="123"/>
        <v/>
      </c>
      <c r="Q341" s="64" t="str">
        <f t="shared" ca="1" si="114"/>
        <v/>
      </c>
      <c r="R341" s="63" t="str">
        <f t="shared" ca="1" si="124"/>
        <v/>
      </c>
    </row>
    <row r="342" spans="2:18" x14ac:dyDescent="0.25">
      <c r="B342" s="1">
        <f t="shared" si="115"/>
        <v>38</v>
      </c>
      <c r="C342" s="1">
        <f t="shared" si="108"/>
        <v>8</v>
      </c>
      <c r="D342" s="63" t="str">
        <f t="shared" ca="1" si="109"/>
        <v/>
      </c>
      <c r="E342" s="64" t="str">
        <f t="shared" ca="1" si="116"/>
        <v/>
      </c>
      <c r="F342" s="63" t="str">
        <f t="shared" ca="1" si="110"/>
        <v/>
      </c>
      <c r="G342" s="63" t="str">
        <f t="shared" ca="1" si="117"/>
        <v/>
      </c>
      <c r="H342" s="63" t="str">
        <f t="shared" ca="1" si="118"/>
        <v/>
      </c>
      <c r="I342" s="63" t="str">
        <f t="shared" ca="1" si="111"/>
        <v/>
      </c>
      <c r="J342" s="63" t="str">
        <f t="shared" ca="1" si="112"/>
        <v/>
      </c>
      <c r="K342" s="63" t="str">
        <f t="shared" ca="1" si="113"/>
        <v/>
      </c>
      <c r="L342" s="63" t="str">
        <f t="shared" si="119"/>
        <v/>
      </c>
      <c r="M342" s="63">
        <f t="shared" si="120"/>
        <v>0</v>
      </c>
      <c r="N342" s="63" t="str">
        <f t="shared" ca="1" si="121"/>
        <v/>
      </c>
      <c r="O342" s="64" t="str">
        <f t="shared" ca="1" si="122"/>
        <v/>
      </c>
      <c r="P342" s="63" t="str">
        <f t="shared" ca="1" si="123"/>
        <v/>
      </c>
      <c r="Q342" s="64" t="str">
        <f t="shared" ca="1" si="114"/>
        <v/>
      </c>
      <c r="R342" s="63" t="str">
        <f t="shared" ca="1" si="124"/>
        <v/>
      </c>
    </row>
    <row r="343" spans="2:18" x14ac:dyDescent="0.25">
      <c r="B343" s="1">
        <f t="shared" si="115"/>
        <v>38</v>
      </c>
      <c r="C343" s="1">
        <f t="shared" si="108"/>
        <v>9</v>
      </c>
      <c r="D343" s="63" t="str">
        <f t="shared" ca="1" si="109"/>
        <v/>
      </c>
      <c r="E343" s="64" t="str">
        <f t="shared" ca="1" si="116"/>
        <v/>
      </c>
      <c r="F343" s="63" t="str">
        <f t="shared" ca="1" si="110"/>
        <v/>
      </c>
      <c r="G343" s="63" t="str">
        <f t="shared" ca="1" si="117"/>
        <v/>
      </c>
      <c r="H343" s="63" t="str">
        <f t="shared" ca="1" si="118"/>
        <v/>
      </c>
      <c r="I343" s="63" t="str">
        <f t="shared" ca="1" si="111"/>
        <v/>
      </c>
      <c r="J343" s="63" t="str">
        <f t="shared" ca="1" si="112"/>
        <v/>
      </c>
      <c r="K343" s="63" t="str">
        <f t="shared" ca="1" si="113"/>
        <v/>
      </c>
      <c r="L343" s="63" t="str">
        <f t="shared" si="119"/>
        <v/>
      </c>
      <c r="M343" s="63">
        <f t="shared" si="120"/>
        <v>0</v>
      </c>
      <c r="N343" s="63" t="str">
        <f t="shared" ca="1" si="121"/>
        <v/>
      </c>
      <c r="O343" s="64" t="str">
        <f t="shared" ca="1" si="122"/>
        <v/>
      </c>
      <c r="P343" s="63" t="str">
        <f t="shared" ca="1" si="123"/>
        <v/>
      </c>
      <c r="Q343" s="64" t="str">
        <f t="shared" ca="1" si="114"/>
        <v/>
      </c>
      <c r="R343" s="63" t="str">
        <f t="shared" ca="1" si="124"/>
        <v/>
      </c>
    </row>
    <row r="344" spans="2:18" x14ac:dyDescent="0.25">
      <c r="B344" s="1">
        <f t="shared" si="115"/>
        <v>39</v>
      </c>
      <c r="C344" s="1">
        <f t="shared" si="108"/>
        <v>1</v>
      </c>
      <c r="D344" s="63" t="str">
        <f t="shared" ca="1" si="109"/>
        <v/>
      </c>
      <c r="E344" s="64" t="str">
        <f t="shared" ca="1" si="116"/>
        <v/>
      </c>
      <c r="F344" s="63" t="str">
        <f t="shared" ca="1" si="110"/>
        <v/>
      </c>
      <c r="G344" s="63" t="str">
        <f t="shared" ca="1" si="117"/>
        <v/>
      </c>
      <c r="H344" s="63" t="str">
        <f t="shared" ca="1" si="118"/>
        <v/>
      </c>
      <c r="I344" s="63" t="str">
        <f t="shared" ca="1" si="111"/>
        <v/>
      </c>
      <c r="J344" s="63" t="str">
        <f t="shared" ca="1" si="112"/>
        <v/>
      </c>
      <c r="K344" s="63" t="str">
        <f t="shared" ca="1" si="113"/>
        <v/>
      </c>
      <c r="L344" s="63" t="str">
        <f t="shared" si="119"/>
        <v/>
      </c>
      <c r="M344" s="63">
        <f t="shared" si="120"/>
        <v>0</v>
      </c>
      <c r="N344" s="63" t="str">
        <f t="shared" ca="1" si="121"/>
        <v/>
      </c>
      <c r="O344" s="64" t="str">
        <f t="shared" ca="1" si="122"/>
        <v/>
      </c>
      <c r="P344" s="63" t="str">
        <f t="shared" ca="1" si="123"/>
        <v/>
      </c>
      <c r="Q344" s="64" t="str">
        <f t="shared" ca="1" si="114"/>
        <v/>
      </c>
      <c r="R344" s="63" t="str">
        <f t="shared" ca="1" si="124"/>
        <v/>
      </c>
    </row>
    <row r="345" spans="2:18" x14ac:dyDescent="0.25">
      <c r="B345" s="1">
        <f t="shared" si="115"/>
        <v>39</v>
      </c>
      <c r="C345" s="1">
        <f t="shared" si="108"/>
        <v>2</v>
      </c>
      <c r="D345" s="63" t="str">
        <f t="shared" ca="1" si="109"/>
        <v/>
      </c>
      <c r="E345" s="64" t="str">
        <f t="shared" ca="1" si="116"/>
        <v/>
      </c>
      <c r="F345" s="63" t="str">
        <f t="shared" ca="1" si="110"/>
        <v/>
      </c>
      <c r="G345" s="63" t="str">
        <f t="shared" ca="1" si="117"/>
        <v/>
      </c>
      <c r="H345" s="63" t="str">
        <f t="shared" ca="1" si="118"/>
        <v/>
      </c>
      <c r="I345" s="63" t="str">
        <f t="shared" ca="1" si="111"/>
        <v/>
      </c>
      <c r="J345" s="63" t="str">
        <f t="shared" ca="1" si="112"/>
        <v/>
      </c>
      <c r="K345" s="63" t="str">
        <f t="shared" ca="1" si="113"/>
        <v/>
      </c>
      <c r="L345" s="63" t="str">
        <f t="shared" si="119"/>
        <v/>
      </c>
      <c r="M345" s="63">
        <f t="shared" si="120"/>
        <v>0</v>
      </c>
      <c r="N345" s="63" t="str">
        <f t="shared" ca="1" si="121"/>
        <v/>
      </c>
      <c r="O345" s="64" t="str">
        <f t="shared" ca="1" si="122"/>
        <v/>
      </c>
      <c r="P345" s="63" t="str">
        <f t="shared" ca="1" si="123"/>
        <v/>
      </c>
      <c r="Q345" s="64" t="str">
        <f t="shared" ca="1" si="114"/>
        <v/>
      </c>
      <c r="R345" s="63" t="str">
        <f t="shared" ca="1" si="124"/>
        <v/>
      </c>
    </row>
    <row r="346" spans="2:18" x14ac:dyDescent="0.25">
      <c r="B346" s="1">
        <f t="shared" si="115"/>
        <v>39</v>
      </c>
      <c r="C346" s="1">
        <f t="shared" si="108"/>
        <v>3</v>
      </c>
      <c r="D346" s="63" t="str">
        <f t="shared" ca="1" si="109"/>
        <v/>
      </c>
      <c r="E346" s="64" t="str">
        <f t="shared" ca="1" si="116"/>
        <v/>
      </c>
      <c r="F346" s="63" t="str">
        <f t="shared" ca="1" si="110"/>
        <v/>
      </c>
      <c r="G346" s="63" t="str">
        <f t="shared" ca="1" si="117"/>
        <v/>
      </c>
      <c r="H346" s="63" t="str">
        <f t="shared" ca="1" si="118"/>
        <v/>
      </c>
      <c r="I346" s="63" t="str">
        <f t="shared" ca="1" si="111"/>
        <v/>
      </c>
      <c r="J346" s="63" t="str">
        <f t="shared" ca="1" si="112"/>
        <v/>
      </c>
      <c r="K346" s="63" t="str">
        <f t="shared" ca="1" si="113"/>
        <v/>
      </c>
      <c r="L346" s="63" t="str">
        <f t="shared" si="119"/>
        <v/>
      </c>
      <c r="M346" s="63">
        <f t="shared" si="120"/>
        <v>0</v>
      </c>
      <c r="N346" s="63" t="str">
        <f t="shared" ca="1" si="121"/>
        <v/>
      </c>
      <c r="O346" s="64" t="str">
        <f t="shared" ca="1" si="122"/>
        <v/>
      </c>
      <c r="P346" s="63" t="str">
        <f t="shared" ca="1" si="123"/>
        <v/>
      </c>
      <c r="Q346" s="64" t="str">
        <f t="shared" ca="1" si="114"/>
        <v/>
      </c>
      <c r="R346" s="63" t="str">
        <f t="shared" ca="1" si="124"/>
        <v/>
      </c>
    </row>
    <row r="347" spans="2:18" x14ac:dyDescent="0.25">
      <c r="B347" s="1">
        <f t="shared" si="115"/>
        <v>39</v>
      </c>
      <c r="C347" s="1">
        <f t="shared" si="108"/>
        <v>4</v>
      </c>
      <c r="D347" s="63" t="str">
        <f t="shared" ca="1" si="109"/>
        <v/>
      </c>
      <c r="E347" s="64" t="str">
        <f t="shared" ca="1" si="116"/>
        <v/>
      </c>
      <c r="F347" s="63" t="str">
        <f t="shared" ca="1" si="110"/>
        <v/>
      </c>
      <c r="G347" s="63" t="str">
        <f t="shared" ca="1" si="117"/>
        <v/>
      </c>
      <c r="H347" s="63" t="str">
        <f t="shared" ca="1" si="118"/>
        <v/>
      </c>
      <c r="I347" s="63" t="str">
        <f t="shared" ca="1" si="111"/>
        <v/>
      </c>
      <c r="J347" s="63" t="str">
        <f t="shared" ca="1" si="112"/>
        <v/>
      </c>
      <c r="K347" s="63" t="str">
        <f t="shared" ca="1" si="113"/>
        <v/>
      </c>
      <c r="L347" s="63" t="str">
        <f t="shared" si="119"/>
        <v/>
      </c>
      <c r="M347" s="63">
        <f t="shared" si="120"/>
        <v>0</v>
      </c>
      <c r="N347" s="63" t="str">
        <f t="shared" ca="1" si="121"/>
        <v/>
      </c>
      <c r="O347" s="64" t="str">
        <f t="shared" ca="1" si="122"/>
        <v/>
      </c>
      <c r="P347" s="63" t="str">
        <f t="shared" ca="1" si="123"/>
        <v/>
      </c>
      <c r="Q347" s="64" t="str">
        <f t="shared" ca="1" si="114"/>
        <v/>
      </c>
      <c r="R347" s="63" t="str">
        <f t="shared" ca="1" si="124"/>
        <v/>
      </c>
    </row>
    <row r="348" spans="2:18" x14ac:dyDescent="0.25">
      <c r="B348" s="1">
        <f t="shared" si="115"/>
        <v>39</v>
      </c>
      <c r="C348" s="1">
        <f t="shared" si="108"/>
        <v>5</v>
      </c>
      <c r="D348" s="63" t="str">
        <f t="shared" ca="1" si="109"/>
        <v/>
      </c>
      <c r="E348" s="64" t="str">
        <f t="shared" ca="1" si="116"/>
        <v/>
      </c>
      <c r="F348" s="63" t="str">
        <f t="shared" ca="1" si="110"/>
        <v/>
      </c>
      <c r="G348" s="63" t="str">
        <f t="shared" ca="1" si="117"/>
        <v/>
      </c>
      <c r="H348" s="63" t="str">
        <f t="shared" ca="1" si="118"/>
        <v/>
      </c>
      <c r="I348" s="63" t="str">
        <f t="shared" ca="1" si="111"/>
        <v/>
      </c>
      <c r="J348" s="63" t="str">
        <f t="shared" ca="1" si="112"/>
        <v/>
      </c>
      <c r="K348" s="63" t="str">
        <f t="shared" ca="1" si="113"/>
        <v/>
      </c>
      <c r="L348" s="63" t="str">
        <f t="shared" si="119"/>
        <v/>
      </c>
      <c r="M348" s="63">
        <f t="shared" si="120"/>
        <v>0</v>
      </c>
      <c r="N348" s="63" t="str">
        <f t="shared" ca="1" si="121"/>
        <v/>
      </c>
      <c r="O348" s="64" t="str">
        <f t="shared" ca="1" si="122"/>
        <v/>
      </c>
      <c r="P348" s="63" t="str">
        <f t="shared" ca="1" si="123"/>
        <v/>
      </c>
      <c r="Q348" s="64" t="str">
        <f t="shared" ca="1" si="114"/>
        <v/>
      </c>
      <c r="R348" s="63" t="str">
        <f t="shared" ca="1" si="124"/>
        <v/>
      </c>
    </row>
    <row r="349" spans="2:18" x14ac:dyDescent="0.25">
      <c r="B349" s="1">
        <f t="shared" si="115"/>
        <v>39</v>
      </c>
      <c r="C349" s="1">
        <f t="shared" si="108"/>
        <v>6</v>
      </c>
      <c r="D349" s="63" t="str">
        <f t="shared" ca="1" si="109"/>
        <v/>
      </c>
      <c r="E349" s="64" t="str">
        <f t="shared" ca="1" si="116"/>
        <v/>
      </c>
      <c r="F349" s="63" t="str">
        <f t="shared" ca="1" si="110"/>
        <v/>
      </c>
      <c r="G349" s="63" t="str">
        <f t="shared" ca="1" si="117"/>
        <v/>
      </c>
      <c r="H349" s="63" t="str">
        <f t="shared" ca="1" si="118"/>
        <v/>
      </c>
      <c r="I349" s="63" t="str">
        <f t="shared" ca="1" si="111"/>
        <v/>
      </c>
      <c r="J349" s="63" t="str">
        <f t="shared" ca="1" si="112"/>
        <v/>
      </c>
      <c r="K349" s="63" t="str">
        <f t="shared" ca="1" si="113"/>
        <v/>
      </c>
      <c r="L349" s="63" t="str">
        <f t="shared" si="119"/>
        <v/>
      </c>
      <c r="M349" s="63">
        <f t="shared" si="120"/>
        <v>0</v>
      </c>
      <c r="N349" s="63" t="str">
        <f t="shared" ca="1" si="121"/>
        <v/>
      </c>
      <c r="O349" s="64" t="str">
        <f t="shared" ca="1" si="122"/>
        <v/>
      </c>
      <c r="P349" s="63" t="str">
        <f t="shared" ca="1" si="123"/>
        <v/>
      </c>
      <c r="Q349" s="64" t="str">
        <f t="shared" ca="1" si="114"/>
        <v/>
      </c>
      <c r="R349" s="63" t="str">
        <f t="shared" ca="1" si="124"/>
        <v/>
      </c>
    </row>
    <row r="350" spans="2:18" x14ac:dyDescent="0.25">
      <c r="B350" s="1">
        <f t="shared" si="115"/>
        <v>39</v>
      </c>
      <c r="C350" s="1">
        <f t="shared" si="108"/>
        <v>7</v>
      </c>
      <c r="D350" s="63" t="str">
        <f t="shared" ca="1" si="109"/>
        <v/>
      </c>
      <c r="E350" s="64" t="str">
        <f t="shared" ca="1" si="116"/>
        <v/>
      </c>
      <c r="F350" s="63" t="str">
        <f t="shared" ca="1" si="110"/>
        <v/>
      </c>
      <c r="G350" s="63" t="str">
        <f t="shared" ca="1" si="117"/>
        <v/>
      </c>
      <c r="H350" s="63" t="str">
        <f t="shared" ca="1" si="118"/>
        <v/>
      </c>
      <c r="I350" s="63" t="str">
        <f t="shared" ca="1" si="111"/>
        <v/>
      </c>
      <c r="J350" s="63" t="str">
        <f t="shared" ca="1" si="112"/>
        <v/>
      </c>
      <c r="K350" s="63" t="str">
        <f t="shared" ca="1" si="113"/>
        <v/>
      </c>
      <c r="L350" s="63" t="str">
        <f t="shared" si="119"/>
        <v/>
      </c>
      <c r="M350" s="63">
        <f t="shared" si="120"/>
        <v>0</v>
      </c>
      <c r="N350" s="63" t="str">
        <f t="shared" ca="1" si="121"/>
        <v/>
      </c>
      <c r="O350" s="64" t="str">
        <f t="shared" ca="1" si="122"/>
        <v/>
      </c>
      <c r="P350" s="63" t="str">
        <f t="shared" ca="1" si="123"/>
        <v/>
      </c>
      <c r="Q350" s="64" t="str">
        <f t="shared" ca="1" si="114"/>
        <v/>
      </c>
      <c r="R350" s="63" t="str">
        <f t="shared" ca="1" si="124"/>
        <v/>
      </c>
    </row>
    <row r="351" spans="2:18" x14ac:dyDescent="0.25">
      <c r="B351" s="1">
        <f t="shared" si="115"/>
        <v>39</v>
      </c>
      <c r="C351" s="1">
        <f t="shared" si="108"/>
        <v>8</v>
      </c>
      <c r="D351" s="63" t="str">
        <f t="shared" ca="1" si="109"/>
        <v/>
      </c>
      <c r="E351" s="64" t="str">
        <f t="shared" ca="1" si="116"/>
        <v/>
      </c>
      <c r="F351" s="63" t="str">
        <f t="shared" ca="1" si="110"/>
        <v/>
      </c>
      <c r="G351" s="63" t="str">
        <f t="shared" ca="1" si="117"/>
        <v/>
      </c>
      <c r="H351" s="63" t="str">
        <f t="shared" ca="1" si="118"/>
        <v/>
      </c>
      <c r="I351" s="63" t="str">
        <f t="shared" ca="1" si="111"/>
        <v/>
      </c>
      <c r="J351" s="63" t="str">
        <f t="shared" ca="1" si="112"/>
        <v/>
      </c>
      <c r="K351" s="63" t="str">
        <f t="shared" ca="1" si="113"/>
        <v/>
      </c>
      <c r="L351" s="63" t="str">
        <f t="shared" si="119"/>
        <v/>
      </c>
      <c r="M351" s="63">
        <f t="shared" si="120"/>
        <v>0</v>
      </c>
      <c r="N351" s="63" t="str">
        <f t="shared" ca="1" si="121"/>
        <v/>
      </c>
      <c r="O351" s="64" t="str">
        <f t="shared" ca="1" si="122"/>
        <v/>
      </c>
      <c r="P351" s="63" t="str">
        <f t="shared" ca="1" si="123"/>
        <v/>
      </c>
      <c r="Q351" s="64" t="str">
        <f t="shared" ca="1" si="114"/>
        <v/>
      </c>
      <c r="R351" s="63" t="str">
        <f t="shared" ca="1" si="124"/>
        <v/>
      </c>
    </row>
    <row r="352" spans="2:18" x14ac:dyDescent="0.25">
      <c r="B352" s="1">
        <f t="shared" si="115"/>
        <v>39</v>
      </c>
      <c r="C352" s="1">
        <f t="shared" si="108"/>
        <v>9</v>
      </c>
      <c r="D352" s="63" t="str">
        <f t="shared" ca="1" si="109"/>
        <v/>
      </c>
      <c r="E352" s="64" t="str">
        <f t="shared" ca="1" si="116"/>
        <v/>
      </c>
      <c r="F352" s="63" t="str">
        <f t="shared" ca="1" si="110"/>
        <v/>
      </c>
      <c r="G352" s="63" t="str">
        <f t="shared" ca="1" si="117"/>
        <v/>
      </c>
      <c r="H352" s="63" t="str">
        <f t="shared" ca="1" si="118"/>
        <v/>
      </c>
      <c r="I352" s="63" t="str">
        <f t="shared" ca="1" si="111"/>
        <v/>
      </c>
      <c r="J352" s="63" t="str">
        <f t="shared" ca="1" si="112"/>
        <v/>
      </c>
      <c r="K352" s="63" t="str">
        <f t="shared" ca="1" si="113"/>
        <v/>
      </c>
      <c r="L352" s="63" t="str">
        <f t="shared" si="119"/>
        <v/>
      </c>
      <c r="M352" s="63">
        <f t="shared" si="120"/>
        <v>0</v>
      </c>
      <c r="N352" s="63" t="str">
        <f t="shared" ca="1" si="121"/>
        <v/>
      </c>
      <c r="O352" s="64" t="str">
        <f t="shared" ca="1" si="122"/>
        <v/>
      </c>
      <c r="P352" s="63" t="str">
        <f t="shared" ca="1" si="123"/>
        <v/>
      </c>
      <c r="Q352" s="64" t="str">
        <f t="shared" ca="1" si="114"/>
        <v/>
      </c>
      <c r="R352" s="63" t="str">
        <f t="shared" ca="1" si="124"/>
        <v/>
      </c>
    </row>
    <row r="353" spans="2:18" x14ac:dyDescent="0.25">
      <c r="B353" s="1">
        <f t="shared" si="115"/>
        <v>40</v>
      </c>
      <c r="C353" s="1">
        <f t="shared" si="108"/>
        <v>1</v>
      </c>
      <c r="D353" s="63" t="str">
        <f t="shared" ca="1" si="109"/>
        <v/>
      </c>
      <c r="E353" s="64" t="str">
        <f t="shared" ca="1" si="116"/>
        <v/>
      </c>
      <c r="F353" s="63" t="str">
        <f t="shared" ca="1" si="110"/>
        <v/>
      </c>
      <c r="G353" s="63" t="str">
        <f t="shared" ca="1" si="117"/>
        <v/>
      </c>
      <c r="H353" s="63" t="str">
        <f t="shared" ca="1" si="118"/>
        <v/>
      </c>
      <c r="I353" s="63" t="str">
        <f t="shared" ca="1" si="111"/>
        <v/>
      </c>
      <c r="J353" s="63" t="str">
        <f t="shared" ca="1" si="112"/>
        <v/>
      </c>
      <c r="K353" s="63" t="str">
        <f t="shared" ca="1" si="113"/>
        <v/>
      </c>
      <c r="L353" s="63" t="str">
        <f t="shared" si="119"/>
        <v/>
      </c>
      <c r="M353" s="63">
        <f t="shared" si="120"/>
        <v>0</v>
      </c>
      <c r="N353" s="63" t="str">
        <f t="shared" ca="1" si="121"/>
        <v/>
      </c>
      <c r="O353" s="64" t="str">
        <f t="shared" ca="1" si="122"/>
        <v/>
      </c>
      <c r="P353" s="63" t="str">
        <f t="shared" ca="1" si="123"/>
        <v/>
      </c>
      <c r="Q353" s="64" t="str">
        <f t="shared" ca="1" si="114"/>
        <v/>
      </c>
      <c r="R353" s="63" t="str">
        <f t="shared" ca="1" si="124"/>
        <v/>
      </c>
    </row>
    <row r="354" spans="2:18" x14ac:dyDescent="0.25">
      <c r="B354" s="1">
        <f t="shared" si="115"/>
        <v>40</v>
      </c>
      <c r="C354" s="1">
        <f t="shared" si="108"/>
        <v>2</v>
      </c>
      <c r="D354" s="63" t="str">
        <f t="shared" ca="1" si="109"/>
        <v/>
      </c>
      <c r="E354" s="64" t="str">
        <f t="shared" ca="1" si="116"/>
        <v/>
      </c>
      <c r="F354" s="63" t="str">
        <f t="shared" ca="1" si="110"/>
        <v/>
      </c>
      <c r="G354" s="63" t="str">
        <f t="shared" ca="1" si="117"/>
        <v/>
      </c>
      <c r="H354" s="63" t="str">
        <f t="shared" ca="1" si="118"/>
        <v/>
      </c>
      <c r="I354" s="63" t="str">
        <f t="shared" ca="1" si="111"/>
        <v/>
      </c>
      <c r="J354" s="63" t="str">
        <f t="shared" ca="1" si="112"/>
        <v/>
      </c>
      <c r="K354" s="63" t="str">
        <f t="shared" ca="1" si="113"/>
        <v/>
      </c>
      <c r="L354" s="63" t="str">
        <f t="shared" si="119"/>
        <v/>
      </c>
      <c r="M354" s="63">
        <f t="shared" si="120"/>
        <v>0</v>
      </c>
      <c r="N354" s="63" t="str">
        <f t="shared" ca="1" si="121"/>
        <v/>
      </c>
      <c r="O354" s="64" t="str">
        <f t="shared" ca="1" si="122"/>
        <v/>
      </c>
      <c r="P354" s="63" t="str">
        <f t="shared" ca="1" si="123"/>
        <v/>
      </c>
      <c r="Q354" s="64" t="str">
        <f t="shared" ca="1" si="114"/>
        <v/>
      </c>
      <c r="R354" s="63" t="str">
        <f t="shared" ca="1" si="124"/>
        <v/>
      </c>
    </row>
    <row r="355" spans="2:18" x14ac:dyDescent="0.25">
      <c r="B355" s="1">
        <f t="shared" si="115"/>
        <v>40</v>
      </c>
      <c r="C355" s="1">
        <f t="shared" si="108"/>
        <v>3</v>
      </c>
      <c r="D355" s="63" t="str">
        <f t="shared" ca="1" si="109"/>
        <v/>
      </c>
      <c r="E355" s="64" t="str">
        <f t="shared" ca="1" si="116"/>
        <v/>
      </c>
      <c r="F355" s="63" t="str">
        <f t="shared" ca="1" si="110"/>
        <v/>
      </c>
      <c r="G355" s="63" t="str">
        <f t="shared" ca="1" si="117"/>
        <v/>
      </c>
      <c r="H355" s="63" t="str">
        <f t="shared" ca="1" si="118"/>
        <v/>
      </c>
      <c r="I355" s="63" t="str">
        <f t="shared" ca="1" si="111"/>
        <v/>
      </c>
      <c r="J355" s="63" t="str">
        <f t="shared" ca="1" si="112"/>
        <v/>
      </c>
      <c r="K355" s="63" t="str">
        <f t="shared" ca="1" si="113"/>
        <v/>
      </c>
      <c r="L355" s="63" t="str">
        <f t="shared" si="119"/>
        <v/>
      </c>
      <c r="M355" s="63">
        <f t="shared" si="120"/>
        <v>0</v>
      </c>
      <c r="N355" s="63" t="str">
        <f t="shared" ca="1" si="121"/>
        <v/>
      </c>
      <c r="O355" s="64" t="str">
        <f t="shared" ca="1" si="122"/>
        <v/>
      </c>
      <c r="P355" s="63" t="str">
        <f t="shared" ca="1" si="123"/>
        <v/>
      </c>
      <c r="Q355" s="64" t="str">
        <f t="shared" ca="1" si="114"/>
        <v/>
      </c>
      <c r="R355" s="63" t="str">
        <f t="shared" ca="1" si="124"/>
        <v/>
      </c>
    </row>
    <row r="356" spans="2:18" x14ac:dyDescent="0.25">
      <c r="B356" s="1">
        <f t="shared" si="115"/>
        <v>40</v>
      </c>
      <c r="C356" s="1">
        <f t="shared" si="108"/>
        <v>4</v>
      </c>
      <c r="D356" s="63" t="str">
        <f t="shared" ca="1" si="109"/>
        <v/>
      </c>
      <c r="E356" s="64" t="str">
        <f t="shared" ca="1" si="116"/>
        <v/>
      </c>
      <c r="F356" s="63" t="str">
        <f t="shared" ca="1" si="110"/>
        <v/>
      </c>
      <c r="G356" s="63" t="str">
        <f t="shared" ca="1" si="117"/>
        <v/>
      </c>
      <c r="H356" s="63" t="str">
        <f t="shared" ca="1" si="118"/>
        <v/>
      </c>
      <c r="I356" s="63" t="str">
        <f t="shared" ca="1" si="111"/>
        <v/>
      </c>
      <c r="J356" s="63" t="str">
        <f t="shared" ca="1" si="112"/>
        <v/>
      </c>
      <c r="K356" s="63" t="str">
        <f t="shared" ca="1" si="113"/>
        <v/>
      </c>
      <c r="L356" s="63" t="str">
        <f t="shared" si="119"/>
        <v/>
      </c>
      <c r="M356" s="63">
        <f t="shared" si="120"/>
        <v>0</v>
      </c>
      <c r="N356" s="63" t="str">
        <f t="shared" ca="1" si="121"/>
        <v/>
      </c>
      <c r="O356" s="64" t="str">
        <f t="shared" ca="1" si="122"/>
        <v/>
      </c>
      <c r="P356" s="63" t="str">
        <f t="shared" ca="1" si="123"/>
        <v/>
      </c>
      <c r="Q356" s="64" t="str">
        <f t="shared" ca="1" si="114"/>
        <v/>
      </c>
      <c r="R356" s="63" t="str">
        <f t="shared" ca="1" si="124"/>
        <v/>
      </c>
    </row>
    <row r="357" spans="2:18" x14ac:dyDescent="0.25">
      <c r="B357" s="1">
        <f t="shared" si="115"/>
        <v>40</v>
      </c>
      <c r="C357" s="1">
        <f t="shared" si="108"/>
        <v>5</v>
      </c>
      <c r="D357" s="63" t="str">
        <f t="shared" ca="1" si="109"/>
        <v/>
      </c>
      <c r="E357" s="64" t="str">
        <f t="shared" ca="1" si="116"/>
        <v/>
      </c>
      <c r="F357" s="63" t="str">
        <f t="shared" ca="1" si="110"/>
        <v/>
      </c>
      <c r="G357" s="63" t="str">
        <f t="shared" ca="1" si="117"/>
        <v/>
      </c>
      <c r="H357" s="63" t="str">
        <f t="shared" ca="1" si="118"/>
        <v/>
      </c>
      <c r="I357" s="63" t="str">
        <f t="shared" ca="1" si="111"/>
        <v/>
      </c>
      <c r="J357" s="63" t="str">
        <f t="shared" ca="1" si="112"/>
        <v/>
      </c>
      <c r="K357" s="63" t="str">
        <f t="shared" ca="1" si="113"/>
        <v/>
      </c>
      <c r="L357" s="63" t="str">
        <f t="shared" si="119"/>
        <v/>
      </c>
      <c r="M357" s="63">
        <f t="shared" si="120"/>
        <v>0</v>
      </c>
      <c r="N357" s="63" t="str">
        <f t="shared" ca="1" si="121"/>
        <v/>
      </c>
      <c r="O357" s="64" t="str">
        <f t="shared" ca="1" si="122"/>
        <v/>
      </c>
      <c r="P357" s="63" t="str">
        <f t="shared" ca="1" si="123"/>
        <v/>
      </c>
      <c r="Q357" s="64" t="str">
        <f t="shared" ca="1" si="114"/>
        <v/>
      </c>
      <c r="R357" s="63" t="str">
        <f t="shared" ca="1" si="124"/>
        <v/>
      </c>
    </row>
    <row r="358" spans="2:18" x14ac:dyDescent="0.25">
      <c r="B358" s="1">
        <f t="shared" si="115"/>
        <v>40</v>
      </c>
      <c r="C358" s="1">
        <f t="shared" si="108"/>
        <v>6</v>
      </c>
      <c r="D358" s="63" t="str">
        <f t="shared" ca="1" si="109"/>
        <v/>
      </c>
      <c r="E358" s="64" t="str">
        <f t="shared" ca="1" si="116"/>
        <v/>
      </c>
      <c r="F358" s="63" t="str">
        <f t="shared" ca="1" si="110"/>
        <v/>
      </c>
      <c r="G358" s="63" t="str">
        <f t="shared" ca="1" si="117"/>
        <v/>
      </c>
      <c r="H358" s="63" t="str">
        <f t="shared" ca="1" si="118"/>
        <v/>
      </c>
      <c r="I358" s="63" t="str">
        <f t="shared" ca="1" si="111"/>
        <v/>
      </c>
      <c r="J358" s="63" t="str">
        <f t="shared" ca="1" si="112"/>
        <v/>
      </c>
      <c r="K358" s="63" t="str">
        <f t="shared" ca="1" si="113"/>
        <v/>
      </c>
      <c r="L358" s="63" t="str">
        <f t="shared" si="119"/>
        <v/>
      </c>
      <c r="M358" s="63">
        <f t="shared" si="120"/>
        <v>0</v>
      </c>
      <c r="N358" s="63" t="str">
        <f t="shared" ca="1" si="121"/>
        <v/>
      </c>
      <c r="O358" s="64" t="str">
        <f t="shared" ca="1" si="122"/>
        <v/>
      </c>
      <c r="P358" s="63" t="str">
        <f t="shared" ca="1" si="123"/>
        <v/>
      </c>
      <c r="Q358" s="64" t="str">
        <f t="shared" ca="1" si="114"/>
        <v/>
      </c>
      <c r="R358" s="63" t="str">
        <f t="shared" ca="1" si="124"/>
        <v/>
      </c>
    </row>
    <row r="359" spans="2:18" x14ac:dyDescent="0.25">
      <c r="B359" s="1">
        <f t="shared" si="115"/>
        <v>40</v>
      </c>
      <c r="C359" s="1">
        <f t="shared" si="108"/>
        <v>7</v>
      </c>
      <c r="D359" s="63" t="str">
        <f t="shared" ca="1" si="109"/>
        <v/>
      </c>
      <c r="E359" s="64" t="str">
        <f t="shared" ca="1" si="116"/>
        <v/>
      </c>
      <c r="F359" s="63" t="str">
        <f t="shared" ca="1" si="110"/>
        <v/>
      </c>
      <c r="G359" s="63" t="str">
        <f t="shared" ca="1" si="117"/>
        <v/>
      </c>
      <c r="H359" s="63" t="str">
        <f t="shared" ca="1" si="118"/>
        <v/>
      </c>
      <c r="I359" s="63" t="str">
        <f t="shared" ca="1" si="111"/>
        <v/>
      </c>
      <c r="J359" s="63" t="str">
        <f t="shared" ca="1" si="112"/>
        <v/>
      </c>
      <c r="K359" s="63" t="str">
        <f t="shared" ca="1" si="113"/>
        <v/>
      </c>
      <c r="L359" s="63" t="str">
        <f t="shared" si="119"/>
        <v/>
      </c>
      <c r="M359" s="63">
        <f t="shared" si="120"/>
        <v>0</v>
      </c>
      <c r="N359" s="63" t="str">
        <f t="shared" ca="1" si="121"/>
        <v/>
      </c>
      <c r="O359" s="64" t="str">
        <f t="shared" ca="1" si="122"/>
        <v/>
      </c>
      <c r="P359" s="63" t="str">
        <f t="shared" ca="1" si="123"/>
        <v/>
      </c>
      <c r="Q359" s="64" t="str">
        <f t="shared" ca="1" si="114"/>
        <v/>
      </c>
      <c r="R359" s="63" t="str">
        <f t="shared" ca="1" si="124"/>
        <v/>
      </c>
    </row>
    <row r="360" spans="2:18" x14ac:dyDescent="0.25">
      <c r="B360" s="1">
        <f t="shared" si="115"/>
        <v>40</v>
      </c>
      <c r="C360" s="1">
        <f t="shared" si="108"/>
        <v>8</v>
      </c>
      <c r="D360" s="63" t="str">
        <f t="shared" ca="1" si="109"/>
        <v/>
      </c>
      <c r="E360" s="64" t="str">
        <f t="shared" ca="1" si="116"/>
        <v/>
      </c>
      <c r="F360" s="63" t="str">
        <f t="shared" ca="1" si="110"/>
        <v/>
      </c>
      <c r="G360" s="63" t="str">
        <f t="shared" ca="1" si="117"/>
        <v/>
      </c>
      <c r="H360" s="63" t="str">
        <f t="shared" ca="1" si="118"/>
        <v/>
      </c>
      <c r="I360" s="63" t="str">
        <f t="shared" ca="1" si="111"/>
        <v/>
      </c>
      <c r="J360" s="63" t="str">
        <f t="shared" ca="1" si="112"/>
        <v/>
      </c>
      <c r="K360" s="63" t="str">
        <f t="shared" ca="1" si="113"/>
        <v/>
      </c>
      <c r="L360" s="63" t="str">
        <f t="shared" si="119"/>
        <v/>
      </c>
      <c r="M360" s="63">
        <f t="shared" si="120"/>
        <v>0</v>
      </c>
      <c r="N360" s="63" t="str">
        <f t="shared" ca="1" si="121"/>
        <v/>
      </c>
      <c r="O360" s="64" t="str">
        <f t="shared" ca="1" si="122"/>
        <v/>
      </c>
      <c r="P360" s="63" t="str">
        <f t="shared" ca="1" si="123"/>
        <v/>
      </c>
      <c r="Q360" s="64" t="str">
        <f t="shared" ca="1" si="114"/>
        <v/>
      </c>
      <c r="R360" s="63" t="str">
        <f t="shared" ca="1" si="124"/>
        <v/>
      </c>
    </row>
    <row r="361" spans="2:18" x14ac:dyDescent="0.25">
      <c r="B361" s="1">
        <f t="shared" si="115"/>
        <v>40</v>
      </c>
      <c r="C361" s="1">
        <f t="shared" si="108"/>
        <v>9</v>
      </c>
      <c r="D361" s="63" t="str">
        <f t="shared" ca="1" si="109"/>
        <v/>
      </c>
      <c r="E361" s="64" t="str">
        <f t="shared" ca="1" si="116"/>
        <v/>
      </c>
      <c r="F361" s="63" t="str">
        <f t="shared" ca="1" si="110"/>
        <v/>
      </c>
      <c r="G361" s="63" t="str">
        <f t="shared" ca="1" si="117"/>
        <v/>
      </c>
      <c r="H361" s="63" t="str">
        <f t="shared" ca="1" si="118"/>
        <v/>
      </c>
      <c r="I361" s="63" t="str">
        <f t="shared" ca="1" si="111"/>
        <v/>
      </c>
      <c r="J361" s="63" t="str">
        <f t="shared" ca="1" si="112"/>
        <v/>
      </c>
      <c r="K361" s="63" t="str">
        <f t="shared" ca="1" si="113"/>
        <v/>
      </c>
      <c r="L361" s="63" t="str">
        <f t="shared" si="119"/>
        <v/>
      </c>
      <c r="M361" s="63">
        <f t="shared" si="120"/>
        <v>0</v>
      </c>
      <c r="N361" s="63" t="str">
        <f t="shared" ca="1" si="121"/>
        <v/>
      </c>
      <c r="O361" s="64" t="str">
        <f t="shared" ca="1" si="122"/>
        <v/>
      </c>
      <c r="P361" s="63" t="str">
        <f t="shared" ca="1" si="123"/>
        <v/>
      </c>
      <c r="Q361" s="64" t="str">
        <f t="shared" ca="1" si="114"/>
        <v/>
      </c>
      <c r="R361" s="63" t="str">
        <f t="shared" ca="1" si="124"/>
        <v/>
      </c>
    </row>
    <row r="362" spans="2:18" x14ac:dyDescent="0.25">
      <c r="B362" s="1">
        <f t="shared" si="115"/>
        <v>41</v>
      </c>
      <c r="C362" s="1">
        <f t="shared" si="108"/>
        <v>1</v>
      </c>
      <c r="D362" s="63" t="str">
        <f t="shared" ca="1" si="109"/>
        <v/>
      </c>
      <c r="E362" s="64" t="str">
        <f t="shared" ca="1" si="116"/>
        <v/>
      </c>
      <c r="F362" s="63" t="str">
        <f t="shared" ca="1" si="110"/>
        <v/>
      </c>
      <c r="G362" s="63" t="str">
        <f t="shared" ca="1" si="117"/>
        <v/>
      </c>
      <c r="H362" s="63" t="str">
        <f t="shared" ca="1" si="118"/>
        <v/>
      </c>
      <c r="I362" s="63" t="str">
        <f t="shared" ca="1" si="111"/>
        <v/>
      </c>
      <c r="J362" s="63" t="str">
        <f t="shared" ca="1" si="112"/>
        <v/>
      </c>
      <c r="K362" s="63" t="str">
        <f t="shared" ca="1" si="113"/>
        <v/>
      </c>
      <c r="L362" s="63" t="str">
        <f t="shared" si="119"/>
        <v/>
      </c>
      <c r="M362" s="63">
        <f t="shared" si="120"/>
        <v>0</v>
      </c>
      <c r="N362" s="63" t="str">
        <f t="shared" ca="1" si="121"/>
        <v/>
      </c>
      <c r="O362" s="64" t="str">
        <f t="shared" ca="1" si="122"/>
        <v/>
      </c>
      <c r="P362" s="63" t="str">
        <f t="shared" ca="1" si="123"/>
        <v/>
      </c>
      <c r="Q362" s="64" t="str">
        <f t="shared" ca="1" si="114"/>
        <v/>
      </c>
      <c r="R362" s="63" t="str">
        <f t="shared" ca="1" si="124"/>
        <v/>
      </c>
    </row>
    <row r="363" spans="2:18" x14ac:dyDescent="0.25">
      <c r="B363" s="1">
        <f t="shared" si="115"/>
        <v>41</v>
      </c>
      <c r="C363" s="1">
        <f t="shared" si="108"/>
        <v>2</v>
      </c>
      <c r="D363" s="63" t="str">
        <f t="shared" ca="1" si="109"/>
        <v/>
      </c>
      <c r="E363" s="64" t="str">
        <f t="shared" ca="1" si="116"/>
        <v/>
      </c>
      <c r="F363" s="63" t="str">
        <f t="shared" ca="1" si="110"/>
        <v/>
      </c>
      <c r="G363" s="63" t="str">
        <f t="shared" ca="1" si="117"/>
        <v/>
      </c>
      <c r="H363" s="63" t="str">
        <f t="shared" ca="1" si="118"/>
        <v/>
      </c>
      <c r="I363" s="63" t="str">
        <f t="shared" ca="1" si="111"/>
        <v/>
      </c>
      <c r="J363" s="63" t="str">
        <f t="shared" ca="1" si="112"/>
        <v/>
      </c>
      <c r="K363" s="63" t="str">
        <f t="shared" ca="1" si="113"/>
        <v/>
      </c>
      <c r="L363" s="63" t="str">
        <f t="shared" si="119"/>
        <v/>
      </c>
      <c r="M363" s="63">
        <f t="shared" si="120"/>
        <v>0</v>
      </c>
      <c r="N363" s="63" t="str">
        <f t="shared" ca="1" si="121"/>
        <v/>
      </c>
      <c r="O363" s="64" t="str">
        <f t="shared" ca="1" si="122"/>
        <v/>
      </c>
      <c r="P363" s="63" t="str">
        <f t="shared" ca="1" si="123"/>
        <v/>
      </c>
      <c r="Q363" s="64" t="str">
        <f t="shared" ca="1" si="114"/>
        <v/>
      </c>
      <c r="R363" s="63" t="str">
        <f t="shared" ca="1" si="124"/>
        <v/>
      </c>
    </row>
    <row r="364" spans="2:18" x14ac:dyDescent="0.25">
      <c r="B364" s="1">
        <f t="shared" si="115"/>
        <v>41</v>
      </c>
      <c r="C364" s="1">
        <f t="shared" si="108"/>
        <v>3</v>
      </c>
      <c r="D364" s="63" t="str">
        <f t="shared" ca="1" si="109"/>
        <v/>
      </c>
      <c r="E364" s="64" t="str">
        <f t="shared" ca="1" si="116"/>
        <v/>
      </c>
      <c r="F364" s="63" t="str">
        <f t="shared" ca="1" si="110"/>
        <v/>
      </c>
      <c r="G364" s="63" t="str">
        <f t="shared" ca="1" si="117"/>
        <v/>
      </c>
      <c r="H364" s="63" t="str">
        <f t="shared" ca="1" si="118"/>
        <v/>
      </c>
      <c r="I364" s="63" t="str">
        <f t="shared" ca="1" si="111"/>
        <v/>
      </c>
      <c r="J364" s="63" t="str">
        <f t="shared" ca="1" si="112"/>
        <v/>
      </c>
      <c r="K364" s="63" t="str">
        <f t="shared" ca="1" si="113"/>
        <v/>
      </c>
      <c r="L364" s="63" t="str">
        <f t="shared" si="119"/>
        <v/>
      </c>
      <c r="M364" s="63">
        <f t="shared" si="120"/>
        <v>0</v>
      </c>
      <c r="N364" s="63" t="str">
        <f t="shared" ca="1" si="121"/>
        <v/>
      </c>
      <c r="O364" s="64" t="str">
        <f t="shared" ca="1" si="122"/>
        <v/>
      </c>
      <c r="P364" s="63" t="str">
        <f t="shared" ca="1" si="123"/>
        <v/>
      </c>
      <c r="Q364" s="64" t="str">
        <f t="shared" ca="1" si="114"/>
        <v/>
      </c>
      <c r="R364" s="63" t="str">
        <f t="shared" ca="1" si="124"/>
        <v/>
      </c>
    </row>
    <row r="365" spans="2:18" x14ac:dyDescent="0.25">
      <c r="B365" s="1">
        <f t="shared" si="115"/>
        <v>41</v>
      </c>
      <c r="C365" s="1">
        <f t="shared" si="108"/>
        <v>4</v>
      </c>
      <c r="D365" s="63" t="str">
        <f t="shared" ca="1" si="109"/>
        <v/>
      </c>
      <c r="E365" s="64" t="str">
        <f t="shared" ca="1" si="116"/>
        <v/>
      </c>
      <c r="F365" s="63" t="str">
        <f t="shared" ca="1" si="110"/>
        <v/>
      </c>
      <c r="G365" s="63" t="str">
        <f t="shared" ca="1" si="117"/>
        <v/>
      </c>
      <c r="H365" s="63" t="str">
        <f t="shared" ca="1" si="118"/>
        <v/>
      </c>
      <c r="I365" s="63" t="str">
        <f t="shared" ca="1" si="111"/>
        <v/>
      </c>
      <c r="J365" s="63" t="str">
        <f t="shared" ca="1" si="112"/>
        <v/>
      </c>
      <c r="K365" s="63" t="str">
        <f t="shared" ca="1" si="113"/>
        <v/>
      </c>
      <c r="L365" s="63" t="str">
        <f t="shared" si="119"/>
        <v/>
      </c>
      <c r="M365" s="63">
        <f t="shared" si="120"/>
        <v>0</v>
      </c>
      <c r="N365" s="63" t="str">
        <f t="shared" ca="1" si="121"/>
        <v/>
      </c>
      <c r="O365" s="64" t="str">
        <f t="shared" ca="1" si="122"/>
        <v/>
      </c>
      <c r="P365" s="63" t="str">
        <f t="shared" ca="1" si="123"/>
        <v/>
      </c>
      <c r="Q365" s="64" t="str">
        <f t="shared" ca="1" si="114"/>
        <v/>
      </c>
      <c r="R365" s="63" t="str">
        <f t="shared" ca="1" si="124"/>
        <v/>
      </c>
    </row>
    <row r="366" spans="2:18" x14ac:dyDescent="0.25">
      <c r="B366" s="1">
        <f t="shared" si="115"/>
        <v>41</v>
      </c>
      <c r="C366" s="1">
        <f t="shared" si="108"/>
        <v>5</v>
      </c>
      <c r="D366" s="63" t="str">
        <f t="shared" ca="1" si="109"/>
        <v/>
      </c>
      <c r="E366" s="64" t="str">
        <f t="shared" ca="1" si="116"/>
        <v/>
      </c>
      <c r="F366" s="63" t="str">
        <f t="shared" ca="1" si="110"/>
        <v/>
      </c>
      <c r="G366" s="63" t="str">
        <f t="shared" ca="1" si="117"/>
        <v/>
      </c>
      <c r="H366" s="63" t="str">
        <f t="shared" ca="1" si="118"/>
        <v/>
      </c>
      <c r="I366" s="63" t="str">
        <f t="shared" ca="1" si="111"/>
        <v/>
      </c>
      <c r="J366" s="63" t="str">
        <f t="shared" ca="1" si="112"/>
        <v/>
      </c>
      <c r="K366" s="63" t="str">
        <f t="shared" ca="1" si="113"/>
        <v/>
      </c>
      <c r="L366" s="63" t="str">
        <f t="shared" si="119"/>
        <v/>
      </c>
      <c r="M366" s="63">
        <f t="shared" si="120"/>
        <v>0</v>
      </c>
      <c r="N366" s="63" t="str">
        <f t="shared" ca="1" si="121"/>
        <v/>
      </c>
      <c r="O366" s="64" t="str">
        <f t="shared" ca="1" si="122"/>
        <v/>
      </c>
      <c r="P366" s="63" t="str">
        <f t="shared" ca="1" si="123"/>
        <v/>
      </c>
      <c r="Q366" s="64" t="str">
        <f t="shared" ca="1" si="114"/>
        <v/>
      </c>
      <c r="R366" s="63" t="str">
        <f t="shared" ca="1" si="124"/>
        <v/>
      </c>
    </row>
    <row r="367" spans="2:18" x14ac:dyDescent="0.25">
      <c r="B367" s="1">
        <f t="shared" si="115"/>
        <v>41</v>
      </c>
      <c r="C367" s="1">
        <f t="shared" si="108"/>
        <v>6</v>
      </c>
      <c r="D367" s="63" t="str">
        <f t="shared" ca="1" si="109"/>
        <v/>
      </c>
      <c r="E367" s="64" t="str">
        <f t="shared" ca="1" si="116"/>
        <v/>
      </c>
      <c r="F367" s="63" t="str">
        <f t="shared" ca="1" si="110"/>
        <v/>
      </c>
      <c r="G367" s="63" t="str">
        <f t="shared" ca="1" si="117"/>
        <v/>
      </c>
      <c r="H367" s="63" t="str">
        <f t="shared" ca="1" si="118"/>
        <v/>
      </c>
      <c r="I367" s="63" t="str">
        <f t="shared" ca="1" si="111"/>
        <v/>
      </c>
      <c r="J367" s="63" t="str">
        <f t="shared" ca="1" si="112"/>
        <v/>
      </c>
      <c r="K367" s="63" t="str">
        <f t="shared" ca="1" si="113"/>
        <v/>
      </c>
      <c r="L367" s="63" t="str">
        <f t="shared" si="119"/>
        <v/>
      </c>
      <c r="M367" s="63">
        <f t="shared" si="120"/>
        <v>0</v>
      </c>
      <c r="N367" s="63" t="str">
        <f t="shared" ca="1" si="121"/>
        <v/>
      </c>
      <c r="O367" s="64" t="str">
        <f t="shared" ca="1" si="122"/>
        <v/>
      </c>
      <c r="P367" s="63" t="str">
        <f t="shared" ca="1" si="123"/>
        <v/>
      </c>
      <c r="Q367" s="64" t="str">
        <f t="shared" ca="1" si="114"/>
        <v/>
      </c>
      <c r="R367" s="63" t="str">
        <f t="shared" ca="1" si="124"/>
        <v/>
      </c>
    </row>
    <row r="368" spans="2:18" x14ac:dyDescent="0.25">
      <c r="B368" s="1">
        <f t="shared" si="115"/>
        <v>41</v>
      </c>
      <c r="C368" s="1">
        <f t="shared" si="108"/>
        <v>7</v>
      </c>
      <c r="D368" s="63" t="str">
        <f t="shared" ca="1" si="109"/>
        <v/>
      </c>
      <c r="E368" s="64" t="str">
        <f t="shared" ca="1" si="116"/>
        <v/>
      </c>
      <c r="F368" s="63" t="str">
        <f t="shared" ca="1" si="110"/>
        <v/>
      </c>
      <c r="G368" s="63" t="str">
        <f t="shared" ca="1" si="117"/>
        <v/>
      </c>
      <c r="H368" s="63" t="str">
        <f t="shared" ca="1" si="118"/>
        <v/>
      </c>
      <c r="I368" s="63" t="str">
        <f t="shared" ca="1" si="111"/>
        <v/>
      </c>
      <c r="J368" s="63" t="str">
        <f t="shared" ca="1" si="112"/>
        <v/>
      </c>
      <c r="K368" s="63" t="str">
        <f t="shared" ca="1" si="113"/>
        <v/>
      </c>
      <c r="L368" s="63" t="str">
        <f t="shared" si="119"/>
        <v/>
      </c>
      <c r="M368" s="63">
        <f t="shared" si="120"/>
        <v>0</v>
      </c>
      <c r="N368" s="63" t="str">
        <f t="shared" ca="1" si="121"/>
        <v/>
      </c>
      <c r="O368" s="64" t="str">
        <f t="shared" ca="1" si="122"/>
        <v/>
      </c>
      <c r="P368" s="63" t="str">
        <f t="shared" ca="1" si="123"/>
        <v/>
      </c>
      <c r="Q368" s="64" t="str">
        <f t="shared" ca="1" si="114"/>
        <v/>
      </c>
      <c r="R368" s="63" t="str">
        <f t="shared" ca="1" si="124"/>
        <v/>
      </c>
    </row>
    <row r="369" spans="2:18" x14ac:dyDescent="0.25">
      <c r="B369" s="1">
        <f t="shared" si="115"/>
        <v>41</v>
      </c>
      <c r="C369" s="1">
        <f t="shared" si="108"/>
        <v>8</v>
      </c>
      <c r="D369" s="63" t="str">
        <f t="shared" ca="1" si="109"/>
        <v/>
      </c>
      <c r="E369" s="64" t="str">
        <f t="shared" ca="1" si="116"/>
        <v/>
      </c>
      <c r="F369" s="63" t="str">
        <f t="shared" ca="1" si="110"/>
        <v/>
      </c>
      <c r="G369" s="63" t="str">
        <f t="shared" ca="1" si="117"/>
        <v/>
      </c>
      <c r="H369" s="63" t="str">
        <f t="shared" ca="1" si="118"/>
        <v/>
      </c>
      <c r="I369" s="63" t="str">
        <f t="shared" ca="1" si="111"/>
        <v/>
      </c>
      <c r="J369" s="63" t="str">
        <f t="shared" ca="1" si="112"/>
        <v/>
      </c>
      <c r="K369" s="63" t="str">
        <f t="shared" ca="1" si="113"/>
        <v/>
      </c>
      <c r="L369" s="63" t="str">
        <f t="shared" si="119"/>
        <v/>
      </c>
      <c r="M369" s="63">
        <f t="shared" si="120"/>
        <v>0</v>
      </c>
      <c r="N369" s="63" t="str">
        <f t="shared" ca="1" si="121"/>
        <v/>
      </c>
      <c r="O369" s="64" t="str">
        <f t="shared" ca="1" si="122"/>
        <v/>
      </c>
      <c r="P369" s="63" t="str">
        <f t="shared" ca="1" si="123"/>
        <v/>
      </c>
      <c r="Q369" s="64" t="str">
        <f t="shared" ca="1" si="114"/>
        <v/>
      </c>
      <c r="R369" s="63" t="str">
        <f t="shared" ca="1" si="124"/>
        <v/>
      </c>
    </row>
    <row r="370" spans="2:18" x14ac:dyDescent="0.25">
      <c r="B370" s="1">
        <f t="shared" si="115"/>
        <v>41</v>
      </c>
      <c r="C370" s="1">
        <f t="shared" si="108"/>
        <v>9</v>
      </c>
      <c r="D370" s="63" t="str">
        <f t="shared" ca="1" si="109"/>
        <v/>
      </c>
      <c r="E370" s="64" t="str">
        <f t="shared" ca="1" si="116"/>
        <v/>
      </c>
      <c r="F370" s="63" t="str">
        <f t="shared" ca="1" si="110"/>
        <v/>
      </c>
      <c r="G370" s="63" t="str">
        <f t="shared" ca="1" si="117"/>
        <v/>
      </c>
      <c r="H370" s="63" t="str">
        <f t="shared" ca="1" si="118"/>
        <v/>
      </c>
      <c r="I370" s="63" t="str">
        <f t="shared" ca="1" si="111"/>
        <v/>
      </c>
      <c r="J370" s="63" t="str">
        <f t="shared" ca="1" si="112"/>
        <v/>
      </c>
      <c r="K370" s="63" t="str">
        <f t="shared" ca="1" si="113"/>
        <v/>
      </c>
      <c r="L370" s="63" t="str">
        <f t="shared" si="119"/>
        <v/>
      </c>
      <c r="M370" s="63">
        <f t="shared" si="120"/>
        <v>0</v>
      </c>
      <c r="N370" s="63" t="str">
        <f t="shared" ca="1" si="121"/>
        <v/>
      </c>
      <c r="O370" s="64" t="str">
        <f t="shared" ca="1" si="122"/>
        <v/>
      </c>
      <c r="P370" s="63" t="str">
        <f t="shared" ca="1" si="123"/>
        <v/>
      </c>
      <c r="Q370" s="64" t="str">
        <f t="shared" ca="1" si="114"/>
        <v/>
      </c>
      <c r="R370" s="63" t="str">
        <f t="shared" ca="1" si="124"/>
        <v/>
      </c>
    </row>
    <row r="371" spans="2:18" x14ac:dyDescent="0.25">
      <c r="B371" s="1">
        <f t="shared" si="115"/>
        <v>42</v>
      </c>
      <c r="C371" s="1">
        <f t="shared" si="108"/>
        <v>1</v>
      </c>
      <c r="D371" s="63" t="str">
        <f t="shared" ca="1" si="109"/>
        <v/>
      </c>
      <c r="E371" s="64" t="str">
        <f t="shared" ca="1" si="116"/>
        <v/>
      </c>
      <c r="F371" s="63" t="str">
        <f t="shared" ca="1" si="110"/>
        <v/>
      </c>
      <c r="G371" s="63" t="str">
        <f t="shared" ca="1" si="117"/>
        <v/>
      </c>
      <c r="H371" s="63" t="str">
        <f t="shared" ca="1" si="118"/>
        <v/>
      </c>
      <c r="I371" s="63" t="str">
        <f t="shared" ca="1" si="111"/>
        <v/>
      </c>
      <c r="J371" s="63" t="str">
        <f t="shared" ca="1" si="112"/>
        <v/>
      </c>
      <c r="K371" s="63" t="str">
        <f t="shared" ca="1" si="113"/>
        <v/>
      </c>
      <c r="L371" s="63" t="str">
        <f t="shared" si="119"/>
        <v/>
      </c>
      <c r="M371" s="63">
        <f t="shared" si="120"/>
        <v>0</v>
      </c>
      <c r="N371" s="63" t="str">
        <f t="shared" ca="1" si="121"/>
        <v/>
      </c>
      <c r="O371" s="64" t="str">
        <f t="shared" ca="1" si="122"/>
        <v/>
      </c>
      <c r="P371" s="63" t="str">
        <f t="shared" ca="1" si="123"/>
        <v/>
      </c>
      <c r="Q371" s="64" t="str">
        <f t="shared" ca="1" si="114"/>
        <v/>
      </c>
      <c r="R371" s="63" t="str">
        <f t="shared" ca="1" si="124"/>
        <v/>
      </c>
    </row>
    <row r="372" spans="2:18" x14ac:dyDescent="0.25">
      <c r="B372" s="1">
        <f t="shared" si="115"/>
        <v>42</v>
      </c>
      <c r="C372" s="1">
        <f t="shared" si="108"/>
        <v>2</v>
      </c>
      <c r="D372" s="63" t="str">
        <f t="shared" ca="1" si="109"/>
        <v/>
      </c>
      <c r="E372" s="64" t="str">
        <f t="shared" ca="1" si="116"/>
        <v/>
      </c>
      <c r="F372" s="63" t="str">
        <f t="shared" ca="1" si="110"/>
        <v/>
      </c>
      <c r="G372" s="63" t="str">
        <f t="shared" ca="1" si="117"/>
        <v/>
      </c>
      <c r="H372" s="63" t="str">
        <f t="shared" ca="1" si="118"/>
        <v/>
      </c>
      <c r="I372" s="63" t="str">
        <f t="shared" ca="1" si="111"/>
        <v/>
      </c>
      <c r="J372" s="63" t="str">
        <f t="shared" ca="1" si="112"/>
        <v/>
      </c>
      <c r="K372" s="63" t="str">
        <f t="shared" ca="1" si="113"/>
        <v/>
      </c>
      <c r="L372" s="63" t="str">
        <f t="shared" si="119"/>
        <v/>
      </c>
      <c r="M372" s="63">
        <f t="shared" si="120"/>
        <v>0</v>
      </c>
      <c r="N372" s="63" t="str">
        <f t="shared" ca="1" si="121"/>
        <v/>
      </c>
      <c r="O372" s="64" t="str">
        <f t="shared" ca="1" si="122"/>
        <v/>
      </c>
      <c r="P372" s="63" t="str">
        <f t="shared" ca="1" si="123"/>
        <v/>
      </c>
      <c r="Q372" s="64" t="str">
        <f t="shared" ca="1" si="114"/>
        <v/>
      </c>
      <c r="R372" s="63" t="str">
        <f t="shared" ca="1" si="124"/>
        <v/>
      </c>
    </row>
    <row r="373" spans="2:18" x14ac:dyDescent="0.25">
      <c r="B373" s="1">
        <f t="shared" si="115"/>
        <v>42</v>
      </c>
      <c r="C373" s="1">
        <f t="shared" si="108"/>
        <v>3</v>
      </c>
      <c r="D373" s="63" t="str">
        <f t="shared" ca="1" si="109"/>
        <v/>
      </c>
      <c r="E373" s="64" t="str">
        <f t="shared" ca="1" si="116"/>
        <v/>
      </c>
      <c r="F373" s="63" t="str">
        <f t="shared" ca="1" si="110"/>
        <v/>
      </c>
      <c r="G373" s="63" t="str">
        <f t="shared" ca="1" si="117"/>
        <v/>
      </c>
      <c r="H373" s="63" t="str">
        <f t="shared" ca="1" si="118"/>
        <v/>
      </c>
      <c r="I373" s="63" t="str">
        <f t="shared" ca="1" si="111"/>
        <v/>
      </c>
      <c r="J373" s="63" t="str">
        <f t="shared" ca="1" si="112"/>
        <v/>
      </c>
      <c r="K373" s="63" t="str">
        <f t="shared" ca="1" si="113"/>
        <v/>
      </c>
      <c r="L373" s="63" t="str">
        <f t="shared" si="119"/>
        <v/>
      </c>
      <c r="M373" s="63">
        <f t="shared" si="120"/>
        <v>0</v>
      </c>
      <c r="N373" s="63" t="str">
        <f t="shared" ca="1" si="121"/>
        <v/>
      </c>
      <c r="O373" s="64" t="str">
        <f t="shared" ca="1" si="122"/>
        <v/>
      </c>
      <c r="P373" s="63" t="str">
        <f t="shared" ca="1" si="123"/>
        <v/>
      </c>
      <c r="Q373" s="64" t="str">
        <f t="shared" ca="1" si="114"/>
        <v/>
      </c>
      <c r="R373" s="63" t="str">
        <f t="shared" ca="1" si="124"/>
        <v/>
      </c>
    </row>
    <row r="374" spans="2:18" x14ac:dyDescent="0.25">
      <c r="B374" s="1">
        <f t="shared" si="115"/>
        <v>42</v>
      </c>
      <c r="C374" s="1">
        <f t="shared" si="108"/>
        <v>4</v>
      </c>
      <c r="D374" s="63" t="str">
        <f t="shared" ca="1" si="109"/>
        <v/>
      </c>
      <c r="E374" s="64" t="str">
        <f t="shared" ca="1" si="116"/>
        <v/>
      </c>
      <c r="F374" s="63" t="str">
        <f t="shared" ca="1" si="110"/>
        <v/>
      </c>
      <c r="G374" s="63" t="str">
        <f t="shared" ca="1" si="117"/>
        <v/>
      </c>
      <c r="H374" s="63" t="str">
        <f t="shared" ca="1" si="118"/>
        <v/>
      </c>
      <c r="I374" s="63" t="str">
        <f t="shared" ca="1" si="111"/>
        <v/>
      </c>
      <c r="J374" s="63" t="str">
        <f t="shared" ca="1" si="112"/>
        <v/>
      </c>
      <c r="K374" s="63" t="str">
        <f t="shared" ca="1" si="113"/>
        <v/>
      </c>
      <c r="L374" s="63" t="str">
        <f t="shared" si="119"/>
        <v/>
      </c>
      <c r="M374" s="63">
        <f t="shared" si="120"/>
        <v>0</v>
      </c>
      <c r="N374" s="63" t="str">
        <f t="shared" ca="1" si="121"/>
        <v/>
      </c>
      <c r="O374" s="64" t="str">
        <f t="shared" ca="1" si="122"/>
        <v/>
      </c>
      <c r="P374" s="63" t="str">
        <f t="shared" ca="1" si="123"/>
        <v/>
      </c>
      <c r="Q374" s="64" t="str">
        <f t="shared" ca="1" si="114"/>
        <v/>
      </c>
      <c r="R374" s="63" t="str">
        <f t="shared" ca="1" si="124"/>
        <v/>
      </c>
    </row>
    <row r="375" spans="2:18" x14ac:dyDescent="0.25">
      <c r="B375" s="1">
        <f t="shared" si="115"/>
        <v>42</v>
      </c>
      <c r="C375" s="1">
        <f t="shared" si="108"/>
        <v>5</v>
      </c>
      <c r="D375" s="63" t="str">
        <f t="shared" ca="1" si="109"/>
        <v/>
      </c>
      <c r="E375" s="64" t="str">
        <f t="shared" ca="1" si="116"/>
        <v/>
      </c>
      <c r="F375" s="63" t="str">
        <f t="shared" ca="1" si="110"/>
        <v/>
      </c>
      <c r="G375" s="63" t="str">
        <f t="shared" ca="1" si="117"/>
        <v/>
      </c>
      <c r="H375" s="63" t="str">
        <f t="shared" ca="1" si="118"/>
        <v/>
      </c>
      <c r="I375" s="63" t="str">
        <f t="shared" ca="1" si="111"/>
        <v/>
      </c>
      <c r="J375" s="63" t="str">
        <f t="shared" ca="1" si="112"/>
        <v/>
      </c>
      <c r="K375" s="63" t="str">
        <f t="shared" ca="1" si="113"/>
        <v/>
      </c>
      <c r="L375" s="63" t="str">
        <f t="shared" si="119"/>
        <v/>
      </c>
      <c r="M375" s="63">
        <f t="shared" si="120"/>
        <v>0</v>
      </c>
      <c r="N375" s="63" t="str">
        <f t="shared" ca="1" si="121"/>
        <v/>
      </c>
      <c r="O375" s="64" t="str">
        <f t="shared" ca="1" si="122"/>
        <v/>
      </c>
      <c r="P375" s="63" t="str">
        <f t="shared" ca="1" si="123"/>
        <v/>
      </c>
      <c r="Q375" s="64" t="str">
        <f t="shared" ca="1" si="114"/>
        <v/>
      </c>
      <c r="R375" s="63" t="str">
        <f t="shared" ca="1" si="124"/>
        <v/>
      </c>
    </row>
    <row r="376" spans="2:18" x14ac:dyDescent="0.25">
      <c r="B376" s="1">
        <f t="shared" si="115"/>
        <v>42</v>
      </c>
      <c r="C376" s="1">
        <f t="shared" si="108"/>
        <v>6</v>
      </c>
      <c r="D376" s="63" t="str">
        <f t="shared" ca="1" si="109"/>
        <v/>
      </c>
      <c r="E376" s="64" t="str">
        <f t="shared" ca="1" si="116"/>
        <v/>
      </c>
      <c r="F376" s="63" t="str">
        <f t="shared" ca="1" si="110"/>
        <v/>
      </c>
      <c r="G376" s="63" t="str">
        <f t="shared" ca="1" si="117"/>
        <v/>
      </c>
      <c r="H376" s="63" t="str">
        <f t="shared" ca="1" si="118"/>
        <v/>
      </c>
      <c r="I376" s="63" t="str">
        <f t="shared" ca="1" si="111"/>
        <v/>
      </c>
      <c r="J376" s="63" t="str">
        <f t="shared" ca="1" si="112"/>
        <v/>
      </c>
      <c r="K376" s="63" t="str">
        <f t="shared" ca="1" si="113"/>
        <v/>
      </c>
      <c r="L376" s="63" t="str">
        <f t="shared" si="119"/>
        <v/>
      </c>
      <c r="M376" s="63">
        <f t="shared" si="120"/>
        <v>0</v>
      </c>
      <c r="N376" s="63" t="str">
        <f t="shared" ca="1" si="121"/>
        <v/>
      </c>
      <c r="O376" s="64" t="str">
        <f t="shared" ca="1" si="122"/>
        <v/>
      </c>
      <c r="P376" s="63" t="str">
        <f t="shared" ca="1" si="123"/>
        <v/>
      </c>
      <c r="Q376" s="64" t="str">
        <f t="shared" ca="1" si="114"/>
        <v/>
      </c>
      <c r="R376" s="63" t="str">
        <f t="shared" ca="1" si="124"/>
        <v/>
      </c>
    </row>
    <row r="377" spans="2:18" x14ac:dyDescent="0.25">
      <c r="B377" s="1">
        <f t="shared" si="115"/>
        <v>42</v>
      </c>
      <c r="C377" s="1">
        <f t="shared" si="108"/>
        <v>7</v>
      </c>
      <c r="D377" s="63" t="str">
        <f t="shared" ca="1" si="109"/>
        <v/>
      </c>
      <c r="E377" s="64" t="str">
        <f t="shared" ca="1" si="116"/>
        <v/>
      </c>
      <c r="F377" s="63" t="str">
        <f t="shared" ca="1" si="110"/>
        <v/>
      </c>
      <c r="G377" s="63" t="str">
        <f t="shared" ca="1" si="117"/>
        <v/>
      </c>
      <c r="H377" s="63" t="str">
        <f t="shared" ca="1" si="118"/>
        <v/>
      </c>
      <c r="I377" s="63" t="str">
        <f t="shared" ca="1" si="111"/>
        <v/>
      </c>
      <c r="J377" s="63" t="str">
        <f t="shared" ca="1" si="112"/>
        <v/>
      </c>
      <c r="K377" s="63" t="str">
        <f t="shared" ca="1" si="113"/>
        <v/>
      </c>
      <c r="L377" s="63" t="str">
        <f t="shared" si="119"/>
        <v/>
      </c>
      <c r="M377" s="63">
        <f t="shared" si="120"/>
        <v>0</v>
      </c>
      <c r="N377" s="63" t="str">
        <f t="shared" ca="1" si="121"/>
        <v/>
      </c>
      <c r="O377" s="64" t="str">
        <f t="shared" ca="1" si="122"/>
        <v/>
      </c>
      <c r="P377" s="63" t="str">
        <f t="shared" ca="1" si="123"/>
        <v/>
      </c>
      <c r="Q377" s="64" t="str">
        <f t="shared" ca="1" si="114"/>
        <v/>
      </c>
      <c r="R377" s="63" t="str">
        <f t="shared" ca="1" si="124"/>
        <v/>
      </c>
    </row>
    <row r="378" spans="2:18" x14ac:dyDescent="0.25">
      <c r="B378" s="1">
        <f t="shared" si="115"/>
        <v>42</v>
      </c>
      <c r="C378" s="1">
        <f t="shared" si="108"/>
        <v>8</v>
      </c>
      <c r="D378" s="63" t="str">
        <f t="shared" ca="1" si="109"/>
        <v/>
      </c>
      <c r="E378" s="64" t="str">
        <f t="shared" ca="1" si="116"/>
        <v/>
      </c>
      <c r="F378" s="63" t="str">
        <f t="shared" ca="1" si="110"/>
        <v/>
      </c>
      <c r="G378" s="63" t="str">
        <f t="shared" ca="1" si="117"/>
        <v/>
      </c>
      <c r="H378" s="63" t="str">
        <f t="shared" ca="1" si="118"/>
        <v/>
      </c>
      <c r="I378" s="63" t="str">
        <f t="shared" ca="1" si="111"/>
        <v/>
      </c>
      <c r="J378" s="63" t="str">
        <f t="shared" ca="1" si="112"/>
        <v/>
      </c>
      <c r="K378" s="63" t="str">
        <f t="shared" ca="1" si="113"/>
        <v/>
      </c>
      <c r="L378" s="63" t="str">
        <f t="shared" si="119"/>
        <v/>
      </c>
      <c r="M378" s="63">
        <f t="shared" si="120"/>
        <v>0</v>
      </c>
      <c r="N378" s="63" t="str">
        <f t="shared" ca="1" si="121"/>
        <v/>
      </c>
      <c r="O378" s="64" t="str">
        <f t="shared" ca="1" si="122"/>
        <v/>
      </c>
      <c r="P378" s="63" t="str">
        <f t="shared" ca="1" si="123"/>
        <v/>
      </c>
      <c r="Q378" s="64" t="str">
        <f t="shared" ca="1" si="114"/>
        <v/>
      </c>
      <c r="R378" s="63" t="str">
        <f t="shared" ca="1" si="124"/>
        <v/>
      </c>
    </row>
    <row r="379" spans="2:18" x14ac:dyDescent="0.25">
      <c r="B379" s="1">
        <f t="shared" si="115"/>
        <v>42</v>
      </c>
      <c r="C379" s="1">
        <f t="shared" si="108"/>
        <v>9</v>
      </c>
      <c r="D379" s="63" t="str">
        <f t="shared" ca="1" si="109"/>
        <v/>
      </c>
      <c r="E379" s="64" t="str">
        <f t="shared" ca="1" si="116"/>
        <v/>
      </c>
      <c r="F379" s="63" t="str">
        <f t="shared" ca="1" si="110"/>
        <v/>
      </c>
      <c r="G379" s="63" t="str">
        <f t="shared" ca="1" si="117"/>
        <v/>
      </c>
      <c r="H379" s="63" t="str">
        <f t="shared" ca="1" si="118"/>
        <v/>
      </c>
      <c r="I379" s="63" t="str">
        <f t="shared" ca="1" si="111"/>
        <v/>
      </c>
      <c r="J379" s="63" t="str">
        <f t="shared" ca="1" si="112"/>
        <v/>
      </c>
      <c r="K379" s="63" t="str">
        <f t="shared" ca="1" si="113"/>
        <v/>
      </c>
      <c r="L379" s="63" t="str">
        <f t="shared" si="119"/>
        <v/>
      </c>
      <c r="M379" s="63">
        <f t="shared" si="120"/>
        <v>0</v>
      </c>
      <c r="N379" s="63" t="str">
        <f t="shared" ca="1" si="121"/>
        <v/>
      </c>
      <c r="O379" s="64" t="str">
        <f t="shared" ca="1" si="122"/>
        <v/>
      </c>
      <c r="P379" s="63" t="str">
        <f t="shared" ca="1" si="123"/>
        <v/>
      </c>
      <c r="Q379" s="64" t="str">
        <f t="shared" ca="1" si="114"/>
        <v/>
      </c>
      <c r="R379" s="63" t="str">
        <f t="shared" ca="1" si="124"/>
        <v/>
      </c>
    </row>
    <row r="380" spans="2:18" x14ac:dyDescent="0.25">
      <c r="B380" s="1">
        <f t="shared" si="115"/>
        <v>43</v>
      </c>
      <c r="C380" s="1">
        <f t="shared" si="108"/>
        <v>1</v>
      </c>
      <c r="D380" s="63" t="str">
        <f t="shared" ca="1" si="109"/>
        <v/>
      </c>
      <c r="E380" s="64" t="str">
        <f t="shared" ca="1" si="116"/>
        <v/>
      </c>
      <c r="F380" s="63" t="str">
        <f t="shared" ca="1" si="110"/>
        <v/>
      </c>
      <c r="G380" s="63" t="str">
        <f t="shared" ca="1" si="117"/>
        <v/>
      </c>
      <c r="H380" s="63" t="str">
        <f t="shared" ca="1" si="118"/>
        <v/>
      </c>
      <c r="I380" s="63" t="str">
        <f t="shared" ca="1" si="111"/>
        <v/>
      </c>
      <c r="J380" s="63" t="str">
        <f t="shared" ca="1" si="112"/>
        <v/>
      </c>
      <c r="K380" s="63" t="str">
        <f t="shared" ca="1" si="113"/>
        <v/>
      </c>
      <c r="L380" s="63" t="str">
        <f t="shared" si="119"/>
        <v/>
      </c>
      <c r="M380" s="63">
        <f t="shared" si="120"/>
        <v>0</v>
      </c>
      <c r="N380" s="63" t="str">
        <f t="shared" ca="1" si="121"/>
        <v/>
      </c>
      <c r="O380" s="64" t="str">
        <f t="shared" ca="1" si="122"/>
        <v/>
      </c>
      <c r="P380" s="63" t="str">
        <f t="shared" ca="1" si="123"/>
        <v/>
      </c>
      <c r="Q380" s="64" t="str">
        <f t="shared" ca="1" si="114"/>
        <v/>
      </c>
      <c r="R380" s="63" t="str">
        <f t="shared" ca="1" si="124"/>
        <v/>
      </c>
    </row>
    <row r="381" spans="2:18" x14ac:dyDescent="0.25">
      <c r="B381" s="1">
        <f t="shared" si="115"/>
        <v>43</v>
      </c>
      <c r="C381" s="1">
        <f t="shared" si="108"/>
        <v>2</v>
      </c>
      <c r="D381" s="63" t="str">
        <f t="shared" ca="1" si="109"/>
        <v/>
      </c>
      <c r="E381" s="64" t="str">
        <f t="shared" ca="1" si="116"/>
        <v/>
      </c>
      <c r="F381" s="63" t="str">
        <f t="shared" ca="1" si="110"/>
        <v/>
      </c>
      <c r="G381" s="63" t="str">
        <f t="shared" ca="1" si="117"/>
        <v/>
      </c>
      <c r="H381" s="63" t="str">
        <f t="shared" ca="1" si="118"/>
        <v/>
      </c>
      <c r="I381" s="63" t="str">
        <f t="shared" ca="1" si="111"/>
        <v/>
      </c>
      <c r="J381" s="63" t="str">
        <f t="shared" ca="1" si="112"/>
        <v/>
      </c>
      <c r="K381" s="63" t="str">
        <f t="shared" ca="1" si="113"/>
        <v/>
      </c>
      <c r="L381" s="63" t="str">
        <f t="shared" si="119"/>
        <v/>
      </c>
      <c r="M381" s="63">
        <f t="shared" si="120"/>
        <v>0</v>
      </c>
      <c r="N381" s="63" t="str">
        <f t="shared" ca="1" si="121"/>
        <v/>
      </c>
      <c r="O381" s="64" t="str">
        <f t="shared" ca="1" si="122"/>
        <v/>
      </c>
      <c r="P381" s="63" t="str">
        <f t="shared" ca="1" si="123"/>
        <v/>
      </c>
      <c r="Q381" s="64" t="str">
        <f t="shared" ca="1" si="114"/>
        <v/>
      </c>
      <c r="R381" s="63" t="str">
        <f t="shared" ca="1" si="124"/>
        <v/>
      </c>
    </row>
    <row r="382" spans="2:18" x14ac:dyDescent="0.25">
      <c r="B382" s="1">
        <f t="shared" si="115"/>
        <v>43</v>
      </c>
      <c r="C382" s="1">
        <f t="shared" si="108"/>
        <v>3</v>
      </c>
      <c r="D382" s="63" t="str">
        <f t="shared" ca="1" si="109"/>
        <v/>
      </c>
      <c r="E382" s="64" t="str">
        <f t="shared" ca="1" si="116"/>
        <v/>
      </c>
      <c r="F382" s="63" t="str">
        <f t="shared" ca="1" si="110"/>
        <v/>
      </c>
      <c r="G382" s="63" t="str">
        <f t="shared" ca="1" si="117"/>
        <v/>
      </c>
      <c r="H382" s="63" t="str">
        <f t="shared" ca="1" si="118"/>
        <v/>
      </c>
      <c r="I382" s="63" t="str">
        <f t="shared" ca="1" si="111"/>
        <v/>
      </c>
      <c r="J382" s="63" t="str">
        <f t="shared" ca="1" si="112"/>
        <v/>
      </c>
      <c r="K382" s="63" t="str">
        <f t="shared" ca="1" si="113"/>
        <v/>
      </c>
      <c r="L382" s="63" t="str">
        <f t="shared" si="119"/>
        <v/>
      </c>
      <c r="M382" s="63">
        <f t="shared" si="120"/>
        <v>0</v>
      </c>
      <c r="N382" s="63" t="str">
        <f t="shared" ca="1" si="121"/>
        <v/>
      </c>
      <c r="O382" s="64" t="str">
        <f t="shared" ca="1" si="122"/>
        <v/>
      </c>
      <c r="P382" s="63" t="str">
        <f t="shared" ca="1" si="123"/>
        <v/>
      </c>
      <c r="Q382" s="64" t="str">
        <f t="shared" ca="1" si="114"/>
        <v/>
      </c>
      <c r="R382" s="63" t="str">
        <f t="shared" ca="1" si="124"/>
        <v/>
      </c>
    </row>
    <row r="383" spans="2:18" x14ac:dyDescent="0.25">
      <c r="B383" s="1">
        <f t="shared" si="115"/>
        <v>43</v>
      </c>
      <c r="C383" s="1">
        <f t="shared" si="108"/>
        <v>4</v>
      </c>
      <c r="D383" s="63" t="str">
        <f t="shared" ca="1" si="109"/>
        <v/>
      </c>
      <c r="E383" s="64" t="str">
        <f t="shared" ca="1" si="116"/>
        <v/>
      </c>
      <c r="F383" s="63" t="str">
        <f t="shared" ca="1" si="110"/>
        <v/>
      </c>
      <c r="G383" s="63" t="str">
        <f t="shared" ca="1" si="117"/>
        <v/>
      </c>
      <c r="H383" s="63" t="str">
        <f t="shared" ca="1" si="118"/>
        <v/>
      </c>
      <c r="I383" s="63" t="str">
        <f t="shared" ca="1" si="111"/>
        <v/>
      </c>
      <c r="J383" s="63" t="str">
        <f t="shared" ca="1" si="112"/>
        <v/>
      </c>
      <c r="K383" s="63" t="str">
        <f t="shared" ca="1" si="113"/>
        <v/>
      </c>
      <c r="L383" s="63" t="str">
        <f t="shared" si="119"/>
        <v/>
      </c>
      <c r="M383" s="63">
        <f t="shared" si="120"/>
        <v>0</v>
      </c>
      <c r="N383" s="63" t="str">
        <f t="shared" ca="1" si="121"/>
        <v/>
      </c>
      <c r="O383" s="64" t="str">
        <f t="shared" ca="1" si="122"/>
        <v/>
      </c>
      <c r="P383" s="63" t="str">
        <f t="shared" ca="1" si="123"/>
        <v/>
      </c>
      <c r="Q383" s="64" t="str">
        <f t="shared" ca="1" si="114"/>
        <v/>
      </c>
      <c r="R383" s="63" t="str">
        <f t="shared" ca="1" si="124"/>
        <v/>
      </c>
    </row>
    <row r="384" spans="2:18" x14ac:dyDescent="0.25">
      <c r="B384" s="1">
        <f t="shared" si="115"/>
        <v>43</v>
      </c>
      <c r="C384" s="1">
        <f t="shared" si="108"/>
        <v>5</v>
      </c>
      <c r="D384" s="63" t="str">
        <f t="shared" ca="1" si="109"/>
        <v/>
      </c>
      <c r="E384" s="64" t="str">
        <f t="shared" ca="1" si="116"/>
        <v/>
      </c>
      <c r="F384" s="63" t="str">
        <f t="shared" ca="1" si="110"/>
        <v/>
      </c>
      <c r="G384" s="63" t="str">
        <f t="shared" ca="1" si="117"/>
        <v/>
      </c>
      <c r="H384" s="63" t="str">
        <f t="shared" ca="1" si="118"/>
        <v/>
      </c>
      <c r="I384" s="63" t="str">
        <f t="shared" ca="1" si="111"/>
        <v/>
      </c>
      <c r="J384" s="63" t="str">
        <f t="shared" ca="1" si="112"/>
        <v/>
      </c>
      <c r="K384" s="63" t="str">
        <f t="shared" ca="1" si="113"/>
        <v/>
      </c>
      <c r="L384" s="63" t="str">
        <f t="shared" si="119"/>
        <v/>
      </c>
      <c r="M384" s="63">
        <f t="shared" si="120"/>
        <v>0</v>
      </c>
      <c r="N384" s="63" t="str">
        <f t="shared" ca="1" si="121"/>
        <v/>
      </c>
      <c r="O384" s="64" t="str">
        <f t="shared" ca="1" si="122"/>
        <v/>
      </c>
      <c r="P384" s="63" t="str">
        <f t="shared" ca="1" si="123"/>
        <v/>
      </c>
      <c r="Q384" s="64" t="str">
        <f t="shared" ca="1" si="114"/>
        <v/>
      </c>
      <c r="R384" s="63" t="str">
        <f t="shared" ca="1" si="124"/>
        <v/>
      </c>
    </row>
    <row r="385" spans="2:18" x14ac:dyDescent="0.25">
      <c r="B385" s="1">
        <f t="shared" si="115"/>
        <v>43</v>
      </c>
      <c r="C385" s="1">
        <f t="shared" ref="C385:C448" si="125">C376</f>
        <v>6</v>
      </c>
      <c r="D385" s="63" t="str">
        <f t="shared" ca="1" si="109"/>
        <v/>
      </c>
      <c r="E385" s="64" t="str">
        <f t="shared" ca="1" si="116"/>
        <v/>
      </c>
      <c r="F385" s="63" t="str">
        <f t="shared" ca="1" si="110"/>
        <v/>
      </c>
      <c r="G385" s="63" t="str">
        <f t="shared" ca="1" si="117"/>
        <v/>
      </c>
      <c r="H385" s="63" t="str">
        <f t="shared" ca="1" si="118"/>
        <v/>
      </c>
      <c r="I385" s="63" t="str">
        <f t="shared" ca="1" si="111"/>
        <v/>
      </c>
      <c r="J385" s="63" t="str">
        <f t="shared" ca="1" si="112"/>
        <v/>
      </c>
      <c r="K385" s="63" t="str">
        <f t="shared" ca="1" si="113"/>
        <v/>
      </c>
      <c r="L385" s="63" t="str">
        <f t="shared" si="119"/>
        <v/>
      </c>
      <c r="M385" s="63">
        <f t="shared" si="120"/>
        <v>0</v>
      </c>
      <c r="N385" s="63" t="str">
        <f t="shared" ca="1" si="121"/>
        <v/>
      </c>
      <c r="O385" s="64" t="str">
        <f t="shared" ca="1" si="122"/>
        <v/>
      </c>
      <c r="P385" s="63" t="str">
        <f t="shared" ca="1" si="123"/>
        <v/>
      </c>
      <c r="Q385" s="64" t="str">
        <f t="shared" ca="1" si="114"/>
        <v/>
      </c>
      <c r="R385" s="63" t="str">
        <f t="shared" ca="1" si="124"/>
        <v/>
      </c>
    </row>
    <row r="386" spans="2:18" x14ac:dyDescent="0.25">
      <c r="B386" s="1">
        <f t="shared" si="115"/>
        <v>43</v>
      </c>
      <c r="C386" s="1">
        <f t="shared" si="125"/>
        <v>7</v>
      </c>
      <c r="D386" s="63" t="str">
        <f t="shared" ref="D386:D449" ca="1" si="126">IF($E386="","",OFFSET(EventBase,$B386,-1))</f>
        <v/>
      </c>
      <c r="E386" s="64" t="str">
        <f t="shared" ca="1" si="116"/>
        <v/>
      </c>
      <c r="F386" s="63" t="str">
        <f t="shared" ref="F386:F449" ca="1" si="127">IF($E386="","",_xlfn.CONCAT("(",TEXT(E386,"00"),") ",OFFSET(EventBase,$B386,1)))</f>
        <v/>
      </c>
      <c r="G386" s="63" t="str">
        <f t="shared" ca="1" si="117"/>
        <v/>
      </c>
      <c r="H386" s="63" t="str">
        <f t="shared" ca="1" si="118"/>
        <v/>
      </c>
      <c r="I386" s="63" t="str">
        <f t="shared" ref="I386:I449" ca="1" si="128">IF($E386="","",OFFSET(EventBase,$B386,17))</f>
        <v/>
      </c>
      <c r="J386" s="63" t="str">
        <f t="shared" ref="J386:J449" ca="1" si="129">IF($E386="","",OFFSET(EventBase,$B386,2))</f>
        <v/>
      </c>
      <c r="K386" s="63" t="str">
        <f t="shared" ref="K386:K449" ca="1" si="130">IF($E386="","",OFFSET(EventBase,$B386,57))</f>
        <v/>
      </c>
      <c r="L386" s="63" t="str">
        <f t="shared" si="119"/>
        <v/>
      </c>
      <c r="M386" s="63">
        <f t="shared" si="120"/>
        <v>0</v>
      </c>
      <c r="N386" s="63" t="str">
        <f t="shared" ca="1" si="121"/>
        <v/>
      </c>
      <c r="O386" s="64" t="str">
        <f t="shared" ca="1" si="122"/>
        <v/>
      </c>
      <c r="P386" s="63" t="str">
        <f t="shared" ca="1" si="123"/>
        <v/>
      </c>
      <c r="Q386" s="64" t="str">
        <f t="shared" ref="Q386:Q449" ca="1" si="131">IF($E386="","",OFFSET(EventBase,$B386,56))</f>
        <v/>
      </c>
      <c r="R386" s="63" t="str">
        <f t="shared" ca="1" si="124"/>
        <v/>
      </c>
    </row>
    <row r="387" spans="2:18" x14ac:dyDescent="0.25">
      <c r="B387" s="1">
        <f t="shared" ref="B387:B450" si="132">TRUNC((7+ROW())/9)</f>
        <v>43</v>
      </c>
      <c r="C387" s="1">
        <f t="shared" si="125"/>
        <v>8</v>
      </c>
      <c r="D387" s="63" t="str">
        <f t="shared" ca="1" si="126"/>
        <v/>
      </c>
      <c r="E387" s="64" t="str">
        <f t="shared" ref="E387:E450" ca="1" si="133">IF(OR(C387&lt;=T387,AND(C387=9,U387&gt;T387)),OFFSET(EventBase,$B387,0),"")</f>
        <v/>
      </c>
      <c r="F387" s="63" t="str">
        <f t="shared" ca="1" si="127"/>
        <v/>
      </c>
      <c r="G387" s="63" t="str">
        <f t="shared" ref="G387:G450" ca="1" si="134">IF($E387="","",OFFSET(EventBase,$B387,T387+2))</f>
        <v/>
      </c>
      <c r="H387" s="63" t="str">
        <f t="shared" ref="H387:H450" ca="1" si="135">IF($E387="","",OFFSET(EventBase,$B387,17+C387))</f>
        <v/>
      </c>
      <c r="I387" s="63" t="str">
        <f t="shared" ca="1" si="128"/>
        <v/>
      </c>
      <c r="J387" s="63" t="str">
        <f t="shared" ca="1" si="129"/>
        <v/>
      </c>
      <c r="K387" s="63" t="str">
        <f t="shared" ca="1" si="130"/>
        <v/>
      </c>
      <c r="L387" s="63" t="str">
        <f t="shared" ref="L387:L450" si="136">IF(ISNUMBER(W387),LEFT(V387,W387-1),"")</f>
        <v/>
      </c>
      <c r="M387" s="63">
        <f t="shared" ref="M387:M450" si="137">IF(ISNUMBER(W387),RIGHT(V387,LEN(V387)-W387),V387)</f>
        <v>0</v>
      </c>
      <c r="N387" s="63" t="str">
        <f t="shared" ref="N387:N450" ca="1" si="138">IF($E387="","",OFFSET(EventBase,$B387,46+C387))</f>
        <v/>
      </c>
      <c r="O387" s="64" t="str">
        <f t="shared" ref="O387:O450" ca="1" si="139">IF($E387="","",IF(C387=9,"C",C387))</f>
        <v/>
      </c>
      <c r="P387" s="63" t="str">
        <f t="shared" ref="P387:P450" ca="1" si="140">IF($E387="","",OFFSET(M387,T387-C387,0))</f>
        <v/>
      </c>
      <c r="Q387" s="64" t="str">
        <f t="shared" ca="1" si="131"/>
        <v/>
      </c>
      <c r="R387" s="63" t="str">
        <f t="shared" ref="R387:R450" ca="1" si="141">IF($E387="","",IF(OR(C387=U387,C387&gt;T387),IF(OFFSET(EventBase,$B387,12)="","",OFFSET(EventBase,$B387,12)),""))</f>
        <v/>
      </c>
    </row>
    <row r="388" spans="2:18" x14ac:dyDescent="0.25">
      <c r="B388" s="1">
        <f t="shared" si="132"/>
        <v>43</v>
      </c>
      <c r="C388" s="1">
        <f t="shared" si="125"/>
        <v>9</v>
      </c>
      <c r="D388" s="63" t="str">
        <f t="shared" ca="1" si="126"/>
        <v/>
      </c>
      <c r="E388" s="64" t="str">
        <f t="shared" ca="1" si="133"/>
        <v/>
      </c>
      <c r="F388" s="63" t="str">
        <f t="shared" ca="1" si="127"/>
        <v/>
      </c>
      <c r="G388" s="63" t="str">
        <f t="shared" ca="1" si="134"/>
        <v/>
      </c>
      <c r="H388" s="63" t="str">
        <f t="shared" ca="1" si="135"/>
        <v/>
      </c>
      <c r="I388" s="63" t="str">
        <f t="shared" ca="1" si="128"/>
        <v/>
      </c>
      <c r="J388" s="63" t="str">
        <f t="shared" ca="1" si="129"/>
        <v/>
      </c>
      <c r="K388" s="63" t="str">
        <f t="shared" ca="1" si="130"/>
        <v/>
      </c>
      <c r="L388" s="63" t="str">
        <f t="shared" si="136"/>
        <v/>
      </c>
      <c r="M388" s="63">
        <f t="shared" si="137"/>
        <v>0</v>
      </c>
      <c r="N388" s="63" t="str">
        <f t="shared" ca="1" si="138"/>
        <v/>
      </c>
      <c r="O388" s="64" t="str">
        <f t="shared" ca="1" si="139"/>
        <v/>
      </c>
      <c r="P388" s="63" t="str">
        <f t="shared" ca="1" si="140"/>
        <v/>
      </c>
      <c r="Q388" s="64" t="str">
        <f t="shared" ca="1" si="131"/>
        <v/>
      </c>
      <c r="R388" s="63" t="str">
        <f t="shared" ca="1" si="141"/>
        <v/>
      </c>
    </row>
    <row r="389" spans="2:18" x14ac:dyDescent="0.25">
      <c r="B389" s="1">
        <f t="shared" si="132"/>
        <v>44</v>
      </c>
      <c r="C389" s="1">
        <f t="shared" si="125"/>
        <v>1</v>
      </c>
      <c r="D389" s="63" t="str">
        <f t="shared" ca="1" si="126"/>
        <v/>
      </c>
      <c r="E389" s="64" t="str">
        <f t="shared" ca="1" si="133"/>
        <v/>
      </c>
      <c r="F389" s="63" t="str">
        <f t="shared" ca="1" si="127"/>
        <v/>
      </c>
      <c r="G389" s="63" t="str">
        <f t="shared" ca="1" si="134"/>
        <v/>
      </c>
      <c r="H389" s="63" t="str">
        <f t="shared" ca="1" si="135"/>
        <v/>
      </c>
      <c r="I389" s="63" t="str">
        <f t="shared" ca="1" si="128"/>
        <v/>
      </c>
      <c r="J389" s="63" t="str">
        <f t="shared" ca="1" si="129"/>
        <v/>
      </c>
      <c r="K389" s="63" t="str">
        <f t="shared" ca="1" si="130"/>
        <v/>
      </c>
      <c r="L389" s="63" t="str">
        <f t="shared" si="136"/>
        <v/>
      </c>
      <c r="M389" s="63">
        <f t="shared" si="137"/>
        <v>0</v>
      </c>
      <c r="N389" s="63" t="str">
        <f t="shared" ca="1" si="138"/>
        <v/>
      </c>
      <c r="O389" s="64" t="str">
        <f t="shared" ca="1" si="139"/>
        <v/>
      </c>
      <c r="P389" s="63" t="str">
        <f t="shared" ca="1" si="140"/>
        <v/>
      </c>
      <c r="Q389" s="64" t="str">
        <f t="shared" ca="1" si="131"/>
        <v/>
      </c>
      <c r="R389" s="63" t="str">
        <f t="shared" ca="1" si="141"/>
        <v/>
      </c>
    </row>
    <row r="390" spans="2:18" x14ac:dyDescent="0.25">
      <c r="B390" s="1">
        <f t="shared" si="132"/>
        <v>44</v>
      </c>
      <c r="C390" s="1">
        <f t="shared" si="125"/>
        <v>2</v>
      </c>
      <c r="D390" s="63" t="str">
        <f t="shared" ca="1" si="126"/>
        <v/>
      </c>
      <c r="E390" s="64" t="str">
        <f t="shared" ca="1" si="133"/>
        <v/>
      </c>
      <c r="F390" s="63" t="str">
        <f t="shared" ca="1" si="127"/>
        <v/>
      </c>
      <c r="G390" s="63" t="str">
        <f t="shared" ca="1" si="134"/>
        <v/>
      </c>
      <c r="H390" s="63" t="str">
        <f t="shared" ca="1" si="135"/>
        <v/>
      </c>
      <c r="I390" s="63" t="str">
        <f t="shared" ca="1" si="128"/>
        <v/>
      </c>
      <c r="J390" s="63" t="str">
        <f t="shared" ca="1" si="129"/>
        <v/>
      </c>
      <c r="K390" s="63" t="str">
        <f t="shared" ca="1" si="130"/>
        <v/>
      </c>
      <c r="L390" s="63" t="str">
        <f t="shared" si="136"/>
        <v/>
      </c>
      <c r="M390" s="63">
        <f t="shared" si="137"/>
        <v>0</v>
      </c>
      <c r="N390" s="63" t="str">
        <f t="shared" ca="1" si="138"/>
        <v/>
      </c>
      <c r="O390" s="64" t="str">
        <f t="shared" ca="1" si="139"/>
        <v/>
      </c>
      <c r="P390" s="63" t="str">
        <f t="shared" ca="1" si="140"/>
        <v/>
      </c>
      <c r="Q390" s="64" t="str">
        <f t="shared" ca="1" si="131"/>
        <v/>
      </c>
      <c r="R390" s="63" t="str">
        <f t="shared" ca="1" si="141"/>
        <v/>
      </c>
    </row>
    <row r="391" spans="2:18" x14ac:dyDescent="0.25">
      <c r="B391" s="1">
        <f t="shared" si="132"/>
        <v>44</v>
      </c>
      <c r="C391" s="1">
        <f t="shared" si="125"/>
        <v>3</v>
      </c>
      <c r="D391" s="63" t="str">
        <f t="shared" ca="1" si="126"/>
        <v/>
      </c>
      <c r="E391" s="64" t="str">
        <f t="shared" ca="1" si="133"/>
        <v/>
      </c>
      <c r="F391" s="63" t="str">
        <f t="shared" ca="1" si="127"/>
        <v/>
      </c>
      <c r="G391" s="63" t="str">
        <f t="shared" ca="1" si="134"/>
        <v/>
      </c>
      <c r="H391" s="63" t="str">
        <f t="shared" ca="1" si="135"/>
        <v/>
      </c>
      <c r="I391" s="63" t="str">
        <f t="shared" ca="1" si="128"/>
        <v/>
      </c>
      <c r="J391" s="63" t="str">
        <f t="shared" ca="1" si="129"/>
        <v/>
      </c>
      <c r="K391" s="63" t="str">
        <f t="shared" ca="1" si="130"/>
        <v/>
      </c>
      <c r="L391" s="63" t="str">
        <f t="shared" si="136"/>
        <v/>
      </c>
      <c r="M391" s="63">
        <f t="shared" si="137"/>
        <v>0</v>
      </c>
      <c r="N391" s="63" t="str">
        <f t="shared" ca="1" si="138"/>
        <v/>
      </c>
      <c r="O391" s="64" t="str">
        <f t="shared" ca="1" si="139"/>
        <v/>
      </c>
      <c r="P391" s="63" t="str">
        <f t="shared" ca="1" si="140"/>
        <v/>
      </c>
      <c r="Q391" s="64" t="str">
        <f t="shared" ca="1" si="131"/>
        <v/>
      </c>
      <c r="R391" s="63" t="str">
        <f t="shared" ca="1" si="141"/>
        <v/>
      </c>
    </row>
    <row r="392" spans="2:18" x14ac:dyDescent="0.25">
      <c r="B392" s="1">
        <f t="shared" si="132"/>
        <v>44</v>
      </c>
      <c r="C392" s="1">
        <f t="shared" si="125"/>
        <v>4</v>
      </c>
      <c r="D392" s="63" t="str">
        <f t="shared" ca="1" si="126"/>
        <v/>
      </c>
      <c r="E392" s="64" t="str">
        <f t="shared" ca="1" si="133"/>
        <v/>
      </c>
      <c r="F392" s="63" t="str">
        <f t="shared" ca="1" si="127"/>
        <v/>
      </c>
      <c r="G392" s="63" t="str">
        <f t="shared" ca="1" si="134"/>
        <v/>
      </c>
      <c r="H392" s="63" t="str">
        <f t="shared" ca="1" si="135"/>
        <v/>
      </c>
      <c r="I392" s="63" t="str">
        <f t="shared" ca="1" si="128"/>
        <v/>
      </c>
      <c r="J392" s="63" t="str">
        <f t="shared" ca="1" si="129"/>
        <v/>
      </c>
      <c r="K392" s="63" t="str">
        <f t="shared" ca="1" si="130"/>
        <v/>
      </c>
      <c r="L392" s="63" t="str">
        <f t="shared" si="136"/>
        <v/>
      </c>
      <c r="M392" s="63">
        <f t="shared" si="137"/>
        <v>0</v>
      </c>
      <c r="N392" s="63" t="str">
        <f t="shared" ca="1" si="138"/>
        <v/>
      </c>
      <c r="O392" s="64" t="str">
        <f t="shared" ca="1" si="139"/>
        <v/>
      </c>
      <c r="P392" s="63" t="str">
        <f t="shared" ca="1" si="140"/>
        <v/>
      </c>
      <c r="Q392" s="64" t="str">
        <f t="shared" ca="1" si="131"/>
        <v/>
      </c>
      <c r="R392" s="63" t="str">
        <f t="shared" ca="1" si="141"/>
        <v/>
      </c>
    </row>
    <row r="393" spans="2:18" x14ac:dyDescent="0.25">
      <c r="B393" s="1">
        <f t="shared" si="132"/>
        <v>44</v>
      </c>
      <c r="C393" s="1">
        <f t="shared" si="125"/>
        <v>5</v>
      </c>
      <c r="D393" s="63" t="str">
        <f t="shared" ca="1" si="126"/>
        <v/>
      </c>
      <c r="E393" s="64" t="str">
        <f t="shared" ca="1" si="133"/>
        <v/>
      </c>
      <c r="F393" s="63" t="str">
        <f t="shared" ca="1" si="127"/>
        <v/>
      </c>
      <c r="G393" s="63" t="str">
        <f t="shared" ca="1" si="134"/>
        <v/>
      </c>
      <c r="H393" s="63" t="str">
        <f t="shared" ca="1" si="135"/>
        <v/>
      </c>
      <c r="I393" s="63" t="str">
        <f t="shared" ca="1" si="128"/>
        <v/>
      </c>
      <c r="J393" s="63" t="str">
        <f t="shared" ca="1" si="129"/>
        <v/>
      </c>
      <c r="K393" s="63" t="str">
        <f t="shared" ca="1" si="130"/>
        <v/>
      </c>
      <c r="L393" s="63" t="str">
        <f t="shared" si="136"/>
        <v/>
      </c>
      <c r="M393" s="63">
        <f t="shared" si="137"/>
        <v>0</v>
      </c>
      <c r="N393" s="63" t="str">
        <f t="shared" ca="1" si="138"/>
        <v/>
      </c>
      <c r="O393" s="64" t="str">
        <f t="shared" ca="1" si="139"/>
        <v/>
      </c>
      <c r="P393" s="63" t="str">
        <f t="shared" ca="1" si="140"/>
        <v/>
      </c>
      <c r="Q393" s="64" t="str">
        <f t="shared" ca="1" si="131"/>
        <v/>
      </c>
      <c r="R393" s="63" t="str">
        <f t="shared" ca="1" si="141"/>
        <v/>
      </c>
    </row>
    <row r="394" spans="2:18" x14ac:dyDescent="0.25">
      <c r="B394" s="1">
        <f t="shared" si="132"/>
        <v>44</v>
      </c>
      <c r="C394" s="1">
        <f t="shared" si="125"/>
        <v>6</v>
      </c>
      <c r="D394" s="63" t="str">
        <f t="shared" ca="1" si="126"/>
        <v/>
      </c>
      <c r="E394" s="64" t="str">
        <f t="shared" ca="1" si="133"/>
        <v/>
      </c>
      <c r="F394" s="63" t="str">
        <f t="shared" ca="1" si="127"/>
        <v/>
      </c>
      <c r="G394" s="63" t="str">
        <f t="shared" ca="1" si="134"/>
        <v/>
      </c>
      <c r="H394" s="63" t="str">
        <f t="shared" ca="1" si="135"/>
        <v/>
      </c>
      <c r="I394" s="63" t="str">
        <f t="shared" ca="1" si="128"/>
        <v/>
      </c>
      <c r="J394" s="63" t="str">
        <f t="shared" ca="1" si="129"/>
        <v/>
      </c>
      <c r="K394" s="63" t="str">
        <f t="shared" ca="1" si="130"/>
        <v/>
      </c>
      <c r="L394" s="63" t="str">
        <f t="shared" si="136"/>
        <v/>
      </c>
      <c r="M394" s="63">
        <f t="shared" si="137"/>
        <v>0</v>
      </c>
      <c r="N394" s="63" t="str">
        <f t="shared" ca="1" si="138"/>
        <v/>
      </c>
      <c r="O394" s="64" t="str">
        <f t="shared" ca="1" si="139"/>
        <v/>
      </c>
      <c r="P394" s="63" t="str">
        <f t="shared" ca="1" si="140"/>
        <v/>
      </c>
      <c r="Q394" s="64" t="str">
        <f t="shared" ca="1" si="131"/>
        <v/>
      </c>
      <c r="R394" s="63" t="str">
        <f t="shared" ca="1" si="141"/>
        <v/>
      </c>
    </row>
    <row r="395" spans="2:18" x14ac:dyDescent="0.25">
      <c r="B395" s="1">
        <f t="shared" si="132"/>
        <v>44</v>
      </c>
      <c r="C395" s="1">
        <f t="shared" si="125"/>
        <v>7</v>
      </c>
      <c r="D395" s="63" t="str">
        <f t="shared" ca="1" si="126"/>
        <v/>
      </c>
      <c r="E395" s="64" t="str">
        <f t="shared" ca="1" si="133"/>
        <v/>
      </c>
      <c r="F395" s="63" t="str">
        <f t="shared" ca="1" si="127"/>
        <v/>
      </c>
      <c r="G395" s="63" t="str">
        <f t="shared" ca="1" si="134"/>
        <v/>
      </c>
      <c r="H395" s="63" t="str">
        <f t="shared" ca="1" si="135"/>
        <v/>
      </c>
      <c r="I395" s="63" t="str">
        <f t="shared" ca="1" si="128"/>
        <v/>
      </c>
      <c r="J395" s="63" t="str">
        <f t="shared" ca="1" si="129"/>
        <v/>
      </c>
      <c r="K395" s="63" t="str">
        <f t="shared" ca="1" si="130"/>
        <v/>
      </c>
      <c r="L395" s="63" t="str">
        <f t="shared" si="136"/>
        <v/>
      </c>
      <c r="M395" s="63">
        <f t="shared" si="137"/>
        <v>0</v>
      </c>
      <c r="N395" s="63" t="str">
        <f t="shared" ca="1" si="138"/>
        <v/>
      </c>
      <c r="O395" s="64" t="str">
        <f t="shared" ca="1" si="139"/>
        <v/>
      </c>
      <c r="P395" s="63" t="str">
        <f t="shared" ca="1" si="140"/>
        <v/>
      </c>
      <c r="Q395" s="64" t="str">
        <f t="shared" ca="1" si="131"/>
        <v/>
      </c>
      <c r="R395" s="63" t="str">
        <f t="shared" ca="1" si="141"/>
        <v/>
      </c>
    </row>
    <row r="396" spans="2:18" x14ac:dyDescent="0.25">
      <c r="B396" s="1">
        <f t="shared" si="132"/>
        <v>44</v>
      </c>
      <c r="C396" s="1">
        <f t="shared" si="125"/>
        <v>8</v>
      </c>
      <c r="D396" s="63" t="str">
        <f t="shared" ca="1" si="126"/>
        <v/>
      </c>
      <c r="E396" s="64" t="str">
        <f t="shared" ca="1" si="133"/>
        <v/>
      </c>
      <c r="F396" s="63" t="str">
        <f t="shared" ca="1" si="127"/>
        <v/>
      </c>
      <c r="G396" s="63" t="str">
        <f t="shared" ca="1" si="134"/>
        <v/>
      </c>
      <c r="H396" s="63" t="str">
        <f t="shared" ca="1" si="135"/>
        <v/>
      </c>
      <c r="I396" s="63" t="str">
        <f t="shared" ca="1" si="128"/>
        <v/>
      </c>
      <c r="J396" s="63" t="str">
        <f t="shared" ca="1" si="129"/>
        <v/>
      </c>
      <c r="K396" s="63" t="str">
        <f t="shared" ca="1" si="130"/>
        <v/>
      </c>
      <c r="L396" s="63" t="str">
        <f t="shared" si="136"/>
        <v/>
      </c>
      <c r="M396" s="63">
        <f t="shared" si="137"/>
        <v>0</v>
      </c>
      <c r="N396" s="63" t="str">
        <f t="shared" ca="1" si="138"/>
        <v/>
      </c>
      <c r="O396" s="64" t="str">
        <f t="shared" ca="1" si="139"/>
        <v/>
      </c>
      <c r="P396" s="63" t="str">
        <f t="shared" ca="1" si="140"/>
        <v/>
      </c>
      <c r="Q396" s="64" t="str">
        <f t="shared" ca="1" si="131"/>
        <v/>
      </c>
      <c r="R396" s="63" t="str">
        <f t="shared" ca="1" si="141"/>
        <v/>
      </c>
    </row>
    <row r="397" spans="2:18" x14ac:dyDescent="0.25">
      <c r="B397" s="1">
        <f t="shared" si="132"/>
        <v>44</v>
      </c>
      <c r="C397" s="1">
        <f t="shared" si="125"/>
        <v>9</v>
      </c>
      <c r="D397" s="63" t="str">
        <f t="shared" ca="1" si="126"/>
        <v/>
      </c>
      <c r="E397" s="64" t="str">
        <f t="shared" ca="1" si="133"/>
        <v/>
      </c>
      <c r="F397" s="63" t="str">
        <f t="shared" ca="1" si="127"/>
        <v/>
      </c>
      <c r="G397" s="63" t="str">
        <f t="shared" ca="1" si="134"/>
        <v/>
      </c>
      <c r="H397" s="63" t="str">
        <f t="shared" ca="1" si="135"/>
        <v/>
      </c>
      <c r="I397" s="63" t="str">
        <f t="shared" ca="1" si="128"/>
        <v/>
      </c>
      <c r="J397" s="63" t="str">
        <f t="shared" ca="1" si="129"/>
        <v/>
      </c>
      <c r="K397" s="63" t="str">
        <f t="shared" ca="1" si="130"/>
        <v/>
      </c>
      <c r="L397" s="63" t="str">
        <f t="shared" si="136"/>
        <v/>
      </c>
      <c r="M397" s="63">
        <f t="shared" si="137"/>
        <v>0</v>
      </c>
      <c r="N397" s="63" t="str">
        <f t="shared" ca="1" si="138"/>
        <v/>
      </c>
      <c r="O397" s="64" t="str">
        <f t="shared" ca="1" si="139"/>
        <v/>
      </c>
      <c r="P397" s="63" t="str">
        <f t="shared" ca="1" si="140"/>
        <v/>
      </c>
      <c r="Q397" s="64" t="str">
        <f t="shared" ca="1" si="131"/>
        <v/>
      </c>
      <c r="R397" s="63" t="str">
        <f t="shared" ca="1" si="141"/>
        <v/>
      </c>
    </row>
    <row r="398" spans="2:18" x14ac:dyDescent="0.25">
      <c r="B398" s="1">
        <f t="shared" si="132"/>
        <v>45</v>
      </c>
      <c r="C398" s="1">
        <f t="shared" si="125"/>
        <v>1</v>
      </c>
      <c r="D398" s="63" t="str">
        <f t="shared" ca="1" si="126"/>
        <v/>
      </c>
      <c r="E398" s="64" t="str">
        <f t="shared" ca="1" si="133"/>
        <v/>
      </c>
      <c r="F398" s="63" t="str">
        <f t="shared" ca="1" si="127"/>
        <v/>
      </c>
      <c r="G398" s="63" t="str">
        <f t="shared" ca="1" si="134"/>
        <v/>
      </c>
      <c r="H398" s="63" t="str">
        <f t="shared" ca="1" si="135"/>
        <v/>
      </c>
      <c r="I398" s="63" t="str">
        <f t="shared" ca="1" si="128"/>
        <v/>
      </c>
      <c r="J398" s="63" t="str">
        <f t="shared" ca="1" si="129"/>
        <v/>
      </c>
      <c r="K398" s="63" t="str">
        <f t="shared" ca="1" si="130"/>
        <v/>
      </c>
      <c r="L398" s="63" t="str">
        <f t="shared" si="136"/>
        <v/>
      </c>
      <c r="M398" s="63">
        <f t="shared" si="137"/>
        <v>0</v>
      </c>
      <c r="N398" s="63" t="str">
        <f t="shared" ca="1" si="138"/>
        <v/>
      </c>
      <c r="O398" s="64" t="str">
        <f t="shared" ca="1" si="139"/>
        <v/>
      </c>
      <c r="P398" s="63" t="str">
        <f t="shared" ca="1" si="140"/>
        <v/>
      </c>
      <c r="Q398" s="64" t="str">
        <f t="shared" ca="1" si="131"/>
        <v/>
      </c>
      <c r="R398" s="63" t="str">
        <f t="shared" ca="1" si="141"/>
        <v/>
      </c>
    </row>
    <row r="399" spans="2:18" x14ac:dyDescent="0.25">
      <c r="B399" s="1">
        <f t="shared" si="132"/>
        <v>45</v>
      </c>
      <c r="C399" s="1">
        <f t="shared" si="125"/>
        <v>2</v>
      </c>
      <c r="D399" s="63" t="str">
        <f t="shared" ca="1" si="126"/>
        <v/>
      </c>
      <c r="E399" s="64" t="str">
        <f t="shared" ca="1" si="133"/>
        <v/>
      </c>
      <c r="F399" s="63" t="str">
        <f t="shared" ca="1" si="127"/>
        <v/>
      </c>
      <c r="G399" s="63" t="str">
        <f t="shared" ca="1" si="134"/>
        <v/>
      </c>
      <c r="H399" s="63" t="str">
        <f t="shared" ca="1" si="135"/>
        <v/>
      </c>
      <c r="I399" s="63" t="str">
        <f t="shared" ca="1" si="128"/>
        <v/>
      </c>
      <c r="J399" s="63" t="str">
        <f t="shared" ca="1" si="129"/>
        <v/>
      </c>
      <c r="K399" s="63" t="str">
        <f t="shared" ca="1" si="130"/>
        <v/>
      </c>
      <c r="L399" s="63" t="str">
        <f t="shared" si="136"/>
        <v/>
      </c>
      <c r="M399" s="63">
        <f t="shared" si="137"/>
        <v>0</v>
      </c>
      <c r="N399" s="63" t="str">
        <f t="shared" ca="1" si="138"/>
        <v/>
      </c>
      <c r="O399" s="64" t="str">
        <f t="shared" ca="1" si="139"/>
        <v/>
      </c>
      <c r="P399" s="63" t="str">
        <f t="shared" ca="1" si="140"/>
        <v/>
      </c>
      <c r="Q399" s="64" t="str">
        <f t="shared" ca="1" si="131"/>
        <v/>
      </c>
      <c r="R399" s="63" t="str">
        <f t="shared" ca="1" si="141"/>
        <v/>
      </c>
    </row>
    <row r="400" spans="2:18" x14ac:dyDescent="0.25">
      <c r="B400" s="1">
        <f t="shared" si="132"/>
        <v>45</v>
      </c>
      <c r="C400" s="1">
        <f t="shared" si="125"/>
        <v>3</v>
      </c>
      <c r="D400" s="63" t="str">
        <f t="shared" ca="1" si="126"/>
        <v/>
      </c>
      <c r="E400" s="64" t="str">
        <f t="shared" ca="1" si="133"/>
        <v/>
      </c>
      <c r="F400" s="63" t="str">
        <f t="shared" ca="1" si="127"/>
        <v/>
      </c>
      <c r="G400" s="63" t="str">
        <f t="shared" ca="1" si="134"/>
        <v/>
      </c>
      <c r="H400" s="63" t="str">
        <f t="shared" ca="1" si="135"/>
        <v/>
      </c>
      <c r="I400" s="63" t="str">
        <f t="shared" ca="1" si="128"/>
        <v/>
      </c>
      <c r="J400" s="63" t="str">
        <f t="shared" ca="1" si="129"/>
        <v/>
      </c>
      <c r="K400" s="63" t="str">
        <f t="shared" ca="1" si="130"/>
        <v/>
      </c>
      <c r="L400" s="63" t="str">
        <f t="shared" si="136"/>
        <v/>
      </c>
      <c r="M400" s="63">
        <f t="shared" si="137"/>
        <v>0</v>
      </c>
      <c r="N400" s="63" t="str">
        <f t="shared" ca="1" si="138"/>
        <v/>
      </c>
      <c r="O400" s="64" t="str">
        <f t="shared" ca="1" si="139"/>
        <v/>
      </c>
      <c r="P400" s="63" t="str">
        <f t="shared" ca="1" si="140"/>
        <v/>
      </c>
      <c r="Q400" s="64" t="str">
        <f t="shared" ca="1" si="131"/>
        <v/>
      </c>
      <c r="R400" s="63" t="str">
        <f t="shared" ca="1" si="141"/>
        <v/>
      </c>
    </row>
    <row r="401" spans="2:18" x14ac:dyDescent="0.25">
      <c r="B401" s="1">
        <f t="shared" si="132"/>
        <v>45</v>
      </c>
      <c r="C401" s="1">
        <f t="shared" si="125"/>
        <v>4</v>
      </c>
      <c r="D401" s="63" t="str">
        <f t="shared" ca="1" si="126"/>
        <v/>
      </c>
      <c r="E401" s="64" t="str">
        <f t="shared" ca="1" si="133"/>
        <v/>
      </c>
      <c r="F401" s="63" t="str">
        <f t="shared" ca="1" si="127"/>
        <v/>
      </c>
      <c r="G401" s="63" t="str">
        <f t="shared" ca="1" si="134"/>
        <v/>
      </c>
      <c r="H401" s="63" t="str">
        <f t="shared" ca="1" si="135"/>
        <v/>
      </c>
      <c r="I401" s="63" t="str">
        <f t="shared" ca="1" si="128"/>
        <v/>
      </c>
      <c r="J401" s="63" t="str">
        <f t="shared" ca="1" si="129"/>
        <v/>
      </c>
      <c r="K401" s="63" t="str">
        <f t="shared" ca="1" si="130"/>
        <v/>
      </c>
      <c r="L401" s="63" t="str">
        <f t="shared" si="136"/>
        <v/>
      </c>
      <c r="M401" s="63">
        <f t="shared" si="137"/>
        <v>0</v>
      </c>
      <c r="N401" s="63" t="str">
        <f t="shared" ca="1" si="138"/>
        <v/>
      </c>
      <c r="O401" s="64" t="str">
        <f t="shared" ca="1" si="139"/>
        <v/>
      </c>
      <c r="P401" s="63" t="str">
        <f t="shared" ca="1" si="140"/>
        <v/>
      </c>
      <c r="Q401" s="64" t="str">
        <f t="shared" ca="1" si="131"/>
        <v/>
      </c>
      <c r="R401" s="63" t="str">
        <f t="shared" ca="1" si="141"/>
        <v/>
      </c>
    </row>
    <row r="402" spans="2:18" x14ac:dyDescent="0.25">
      <c r="B402" s="1">
        <f t="shared" si="132"/>
        <v>45</v>
      </c>
      <c r="C402" s="1">
        <f t="shared" si="125"/>
        <v>5</v>
      </c>
      <c r="D402" s="63" t="str">
        <f t="shared" ca="1" si="126"/>
        <v/>
      </c>
      <c r="E402" s="64" t="str">
        <f t="shared" ca="1" si="133"/>
        <v/>
      </c>
      <c r="F402" s="63" t="str">
        <f t="shared" ca="1" si="127"/>
        <v/>
      </c>
      <c r="G402" s="63" t="str">
        <f t="shared" ca="1" si="134"/>
        <v/>
      </c>
      <c r="H402" s="63" t="str">
        <f t="shared" ca="1" si="135"/>
        <v/>
      </c>
      <c r="I402" s="63" t="str">
        <f t="shared" ca="1" si="128"/>
        <v/>
      </c>
      <c r="J402" s="63" t="str">
        <f t="shared" ca="1" si="129"/>
        <v/>
      </c>
      <c r="K402" s="63" t="str">
        <f t="shared" ca="1" si="130"/>
        <v/>
      </c>
      <c r="L402" s="63" t="str">
        <f t="shared" si="136"/>
        <v/>
      </c>
      <c r="M402" s="63">
        <f t="shared" si="137"/>
        <v>0</v>
      </c>
      <c r="N402" s="63" t="str">
        <f t="shared" ca="1" si="138"/>
        <v/>
      </c>
      <c r="O402" s="64" t="str">
        <f t="shared" ca="1" si="139"/>
        <v/>
      </c>
      <c r="P402" s="63" t="str">
        <f t="shared" ca="1" si="140"/>
        <v/>
      </c>
      <c r="Q402" s="64" t="str">
        <f t="shared" ca="1" si="131"/>
        <v/>
      </c>
      <c r="R402" s="63" t="str">
        <f t="shared" ca="1" si="141"/>
        <v/>
      </c>
    </row>
    <row r="403" spans="2:18" x14ac:dyDescent="0.25">
      <c r="B403" s="1">
        <f t="shared" si="132"/>
        <v>45</v>
      </c>
      <c r="C403" s="1">
        <f t="shared" si="125"/>
        <v>6</v>
      </c>
      <c r="D403" s="63" t="str">
        <f t="shared" ca="1" si="126"/>
        <v/>
      </c>
      <c r="E403" s="64" t="str">
        <f t="shared" ca="1" si="133"/>
        <v/>
      </c>
      <c r="F403" s="63" t="str">
        <f t="shared" ca="1" si="127"/>
        <v/>
      </c>
      <c r="G403" s="63" t="str">
        <f t="shared" ca="1" si="134"/>
        <v/>
      </c>
      <c r="H403" s="63" t="str">
        <f t="shared" ca="1" si="135"/>
        <v/>
      </c>
      <c r="I403" s="63" t="str">
        <f t="shared" ca="1" si="128"/>
        <v/>
      </c>
      <c r="J403" s="63" t="str">
        <f t="shared" ca="1" si="129"/>
        <v/>
      </c>
      <c r="K403" s="63" t="str">
        <f t="shared" ca="1" si="130"/>
        <v/>
      </c>
      <c r="L403" s="63" t="str">
        <f t="shared" si="136"/>
        <v/>
      </c>
      <c r="M403" s="63">
        <f t="shared" si="137"/>
        <v>0</v>
      </c>
      <c r="N403" s="63" t="str">
        <f t="shared" ca="1" si="138"/>
        <v/>
      </c>
      <c r="O403" s="64" t="str">
        <f t="shared" ca="1" si="139"/>
        <v/>
      </c>
      <c r="P403" s="63" t="str">
        <f t="shared" ca="1" si="140"/>
        <v/>
      </c>
      <c r="Q403" s="64" t="str">
        <f t="shared" ca="1" si="131"/>
        <v/>
      </c>
      <c r="R403" s="63" t="str">
        <f t="shared" ca="1" si="141"/>
        <v/>
      </c>
    </row>
    <row r="404" spans="2:18" x14ac:dyDescent="0.25">
      <c r="B404" s="1">
        <f t="shared" si="132"/>
        <v>45</v>
      </c>
      <c r="C404" s="1">
        <f t="shared" si="125"/>
        <v>7</v>
      </c>
      <c r="D404" s="63" t="str">
        <f t="shared" ca="1" si="126"/>
        <v/>
      </c>
      <c r="E404" s="64" t="str">
        <f t="shared" ca="1" si="133"/>
        <v/>
      </c>
      <c r="F404" s="63" t="str">
        <f t="shared" ca="1" si="127"/>
        <v/>
      </c>
      <c r="G404" s="63" t="str">
        <f t="shared" ca="1" si="134"/>
        <v/>
      </c>
      <c r="H404" s="63" t="str">
        <f t="shared" ca="1" si="135"/>
        <v/>
      </c>
      <c r="I404" s="63" t="str">
        <f t="shared" ca="1" si="128"/>
        <v/>
      </c>
      <c r="J404" s="63" t="str">
        <f t="shared" ca="1" si="129"/>
        <v/>
      </c>
      <c r="K404" s="63" t="str">
        <f t="shared" ca="1" si="130"/>
        <v/>
      </c>
      <c r="L404" s="63" t="str">
        <f t="shared" si="136"/>
        <v/>
      </c>
      <c r="M404" s="63">
        <f t="shared" si="137"/>
        <v>0</v>
      </c>
      <c r="N404" s="63" t="str">
        <f t="shared" ca="1" si="138"/>
        <v/>
      </c>
      <c r="O404" s="64" t="str">
        <f t="shared" ca="1" si="139"/>
        <v/>
      </c>
      <c r="P404" s="63" t="str">
        <f t="shared" ca="1" si="140"/>
        <v/>
      </c>
      <c r="Q404" s="64" t="str">
        <f t="shared" ca="1" si="131"/>
        <v/>
      </c>
      <c r="R404" s="63" t="str">
        <f t="shared" ca="1" si="141"/>
        <v/>
      </c>
    </row>
    <row r="405" spans="2:18" x14ac:dyDescent="0.25">
      <c r="B405" s="1">
        <f t="shared" si="132"/>
        <v>45</v>
      </c>
      <c r="C405" s="1">
        <f t="shared" si="125"/>
        <v>8</v>
      </c>
      <c r="D405" s="63" t="str">
        <f t="shared" ca="1" si="126"/>
        <v/>
      </c>
      <c r="E405" s="64" t="str">
        <f t="shared" ca="1" si="133"/>
        <v/>
      </c>
      <c r="F405" s="63" t="str">
        <f t="shared" ca="1" si="127"/>
        <v/>
      </c>
      <c r="G405" s="63" t="str">
        <f t="shared" ca="1" si="134"/>
        <v/>
      </c>
      <c r="H405" s="63" t="str">
        <f t="shared" ca="1" si="135"/>
        <v/>
      </c>
      <c r="I405" s="63" t="str">
        <f t="shared" ca="1" si="128"/>
        <v/>
      </c>
      <c r="J405" s="63" t="str">
        <f t="shared" ca="1" si="129"/>
        <v/>
      </c>
      <c r="K405" s="63" t="str">
        <f t="shared" ca="1" si="130"/>
        <v/>
      </c>
      <c r="L405" s="63" t="str">
        <f t="shared" si="136"/>
        <v/>
      </c>
      <c r="M405" s="63">
        <f t="shared" si="137"/>
        <v>0</v>
      </c>
      <c r="N405" s="63" t="str">
        <f t="shared" ca="1" si="138"/>
        <v/>
      </c>
      <c r="O405" s="64" t="str">
        <f t="shared" ca="1" si="139"/>
        <v/>
      </c>
      <c r="P405" s="63" t="str">
        <f t="shared" ca="1" si="140"/>
        <v/>
      </c>
      <c r="Q405" s="64" t="str">
        <f t="shared" ca="1" si="131"/>
        <v/>
      </c>
      <c r="R405" s="63" t="str">
        <f t="shared" ca="1" si="141"/>
        <v/>
      </c>
    </row>
    <row r="406" spans="2:18" x14ac:dyDescent="0.25">
      <c r="B406" s="1">
        <f t="shared" si="132"/>
        <v>45</v>
      </c>
      <c r="C406" s="1">
        <f t="shared" si="125"/>
        <v>9</v>
      </c>
      <c r="D406" s="63" t="str">
        <f t="shared" ca="1" si="126"/>
        <v/>
      </c>
      <c r="E406" s="64" t="str">
        <f t="shared" ca="1" si="133"/>
        <v/>
      </c>
      <c r="F406" s="63" t="str">
        <f t="shared" ca="1" si="127"/>
        <v/>
      </c>
      <c r="G406" s="63" t="str">
        <f t="shared" ca="1" si="134"/>
        <v/>
      </c>
      <c r="H406" s="63" t="str">
        <f t="shared" ca="1" si="135"/>
        <v/>
      </c>
      <c r="I406" s="63" t="str">
        <f t="shared" ca="1" si="128"/>
        <v/>
      </c>
      <c r="J406" s="63" t="str">
        <f t="shared" ca="1" si="129"/>
        <v/>
      </c>
      <c r="K406" s="63" t="str">
        <f t="shared" ca="1" si="130"/>
        <v/>
      </c>
      <c r="L406" s="63" t="str">
        <f t="shared" si="136"/>
        <v/>
      </c>
      <c r="M406" s="63">
        <f t="shared" si="137"/>
        <v>0</v>
      </c>
      <c r="N406" s="63" t="str">
        <f t="shared" ca="1" si="138"/>
        <v/>
      </c>
      <c r="O406" s="64" t="str">
        <f t="shared" ca="1" si="139"/>
        <v/>
      </c>
      <c r="P406" s="63" t="str">
        <f t="shared" ca="1" si="140"/>
        <v/>
      </c>
      <c r="Q406" s="64" t="str">
        <f t="shared" ca="1" si="131"/>
        <v/>
      </c>
      <c r="R406" s="63" t="str">
        <f t="shared" ca="1" si="141"/>
        <v/>
      </c>
    </row>
    <row r="407" spans="2:18" x14ac:dyDescent="0.25">
      <c r="B407" s="1">
        <f t="shared" si="132"/>
        <v>46</v>
      </c>
      <c r="C407" s="1">
        <f t="shared" si="125"/>
        <v>1</v>
      </c>
      <c r="D407" s="63" t="str">
        <f t="shared" ca="1" si="126"/>
        <v/>
      </c>
      <c r="E407" s="64" t="str">
        <f t="shared" ca="1" si="133"/>
        <v/>
      </c>
      <c r="F407" s="63" t="str">
        <f t="shared" ca="1" si="127"/>
        <v/>
      </c>
      <c r="G407" s="63" t="str">
        <f t="shared" ca="1" si="134"/>
        <v/>
      </c>
      <c r="H407" s="63" t="str">
        <f t="shared" ca="1" si="135"/>
        <v/>
      </c>
      <c r="I407" s="63" t="str">
        <f t="shared" ca="1" si="128"/>
        <v/>
      </c>
      <c r="J407" s="63" t="str">
        <f t="shared" ca="1" si="129"/>
        <v/>
      </c>
      <c r="K407" s="63" t="str">
        <f t="shared" ca="1" si="130"/>
        <v/>
      </c>
      <c r="L407" s="63" t="str">
        <f t="shared" si="136"/>
        <v/>
      </c>
      <c r="M407" s="63">
        <f t="shared" si="137"/>
        <v>0</v>
      </c>
      <c r="N407" s="63" t="str">
        <f t="shared" ca="1" si="138"/>
        <v/>
      </c>
      <c r="O407" s="64" t="str">
        <f t="shared" ca="1" si="139"/>
        <v/>
      </c>
      <c r="P407" s="63" t="str">
        <f t="shared" ca="1" si="140"/>
        <v/>
      </c>
      <c r="Q407" s="64" t="str">
        <f t="shared" ca="1" si="131"/>
        <v/>
      </c>
      <c r="R407" s="63" t="str">
        <f t="shared" ca="1" si="141"/>
        <v/>
      </c>
    </row>
    <row r="408" spans="2:18" x14ac:dyDescent="0.25">
      <c r="B408" s="1">
        <f t="shared" si="132"/>
        <v>46</v>
      </c>
      <c r="C408" s="1">
        <f t="shared" si="125"/>
        <v>2</v>
      </c>
      <c r="D408" s="63" t="str">
        <f t="shared" ca="1" si="126"/>
        <v/>
      </c>
      <c r="E408" s="64" t="str">
        <f t="shared" ca="1" si="133"/>
        <v/>
      </c>
      <c r="F408" s="63" t="str">
        <f t="shared" ca="1" si="127"/>
        <v/>
      </c>
      <c r="G408" s="63" t="str">
        <f t="shared" ca="1" si="134"/>
        <v/>
      </c>
      <c r="H408" s="63" t="str">
        <f t="shared" ca="1" si="135"/>
        <v/>
      </c>
      <c r="I408" s="63" t="str">
        <f t="shared" ca="1" si="128"/>
        <v/>
      </c>
      <c r="J408" s="63" t="str">
        <f t="shared" ca="1" si="129"/>
        <v/>
      </c>
      <c r="K408" s="63" t="str">
        <f t="shared" ca="1" si="130"/>
        <v/>
      </c>
      <c r="L408" s="63" t="str">
        <f t="shared" si="136"/>
        <v/>
      </c>
      <c r="M408" s="63">
        <f t="shared" si="137"/>
        <v>0</v>
      </c>
      <c r="N408" s="63" t="str">
        <f t="shared" ca="1" si="138"/>
        <v/>
      </c>
      <c r="O408" s="64" t="str">
        <f t="shared" ca="1" si="139"/>
        <v/>
      </c>
      <c r="P408" s="63" t="str">
        <f t="shared" ca="1" si="140"/>
        <v/>
      </c>
      <c r="Q408" s="64" t="str">
        <f t="shared" ca="1" si="131"/>
        <v/>
      </c>
      <c r="R408" s="63" t="str">
        <f t="shared" ca="1" si="141"/>
        <v/>
      </c>
    </row>
    <row r="409" spans="2:18" x14ac:dyDescent="0.25">
      <c r="B409" s="1">
        <f t="shared" si="132"/>
        <v>46</v>
      </c>
      <c r="C409" s="1">
        <f t="shared" si="125"/>
        <v>3</v>
      </c>
      <c r="D409" s="63" t="str">
        <f t="shared" ca="1" si="126"/>
        <v/>
      </c>
      <c r="E409" s="64" t="str">
        <f t="shared" ca="1" si="133"/>
        <v/>
      </c>
      <c r="F409" s="63" t="str">
        <f t="shared" ca="1" si="127"/>
        <v/>
      </c>
      <c r="G409" s="63" t="str">
        <f t="shared" ca="1" si="134"/>
        <v/>
      </c>
      <c r="H409" s="63" t="str">
        <f t="shared" ca="1" si="135"/>
        <v/>
      </c>
      <c r="I409" s="63" t="str">
        <f t="shared" ca="1" si="128"/>
        <v/>
      </c>
      <c r="J409" s="63" t="str">
        <f t="shared" ca="1" si="129"/>
        <v/>
      </c>
      <c r="K409" s="63" t="str">
        <f t="shared" ca="1" si="130"/>
        <v/>
      </c>
      <c r="L409" s="63" t="str">
        <f t="shared" si="136"/>
        <v/>
      </c>
      <c r="M409" s="63">
        <f t="shared" si="137"/>
        <v>0</v>
      </c>
      <c r="N409" s="63" t="str">
        <f t="shared" ca="1" si="138"/>
        <v/>
      </c>
      <c r="O409" s="64" t="str">
        <f t="shared" ca="1" si="139"/>
        <v/>
      </c>
      <c r="P409" s="63" t="str">
        <f t="shared" ca="1" si="140"/>
        <v/>
      </c>
      <c r="Q409" s="64" t="str">
        <f t="shared" ca="1" si="131"/>
        <v/>
      </c>
      <c r="R409" s="63" t="str">
        <f t="shared" ca="1" si="141"/>
        <v/>
      </c>
    </row>
    <row r="410" spans="2:18" x14ac:dyDescent="0.25">
      <c r="B410" s="1">
        <f t="shared" si="132"/>
        <v>46</v>
      </c>
      <c r="C410" s="1">
        <f t="shared" si="125"/>
        <v>4</v>
      </c>
      <c r="D410" s="63" t="str">
        <f t="shared" ca="1" si="126"/>
        <v/>
      </c>
      <c r="E410" s="64" t="str">
        <f t="shared" ca="1" si="133"/>
        <v/>
      </c>
      <c r="F410" s="63" t="str">
        <f t="shared" ca="1" si="127"/>
        <v/>
      </c>
      <c r="G410" s="63" t="str">
        <f t="shared" ca="1" si="134"/>
        <v/>
      </c>
      <c r="H410" s="63" t="str">
        <f t="shared" ca="1" si="135"/>
        <v/>
      </c>
      <c r="I410" s="63" t="str">
        <f t="shared" ca="1" si="128"/>
        <v/>
      </c>
      <c r="J410" s="63" t="str">
        <f t="shared" ca="1" si="129"/>
        <v/>
      </c>
      <c r="K410" s="63" t="str">
        <f t="shared" ca="1" si="130"/>
        <v/>
      </c>
      <c r="L410" s="63" t="str">
        <f t="shared" si="136"/>
        <v/>
      </c>
      <c r="M410" s="63">
        <f t="shared" si="137"/>
        <v>0</v>
      </c>
      <c r="N410" s="63" t="str">
        <f t="shared" ca="1" si="138"/>
        <v/>
      </c>
      <c r="O410" s="64" t="str">
        <f t="shared" ca="1" si="139"/>
        <v/>
      </c>
      <c r="P410" s="63" t="str">
        <f t="shared" ca="1" si="140"/>
        <v/>
      </c>
      <c r="Q410" s="64" t="str">
        <f t="shared" ca="1" si="131"/>
        <v/>
      </c>
      <c r="R410" s="63" t="str">
        <f t="shared" ca="1" si="141"/>
        <v/>
      </c>
    </row>
    <row r="411" spans="2:18" x14ac:dyDescent="0.25">
      <c r="B411" s="1">
        <f t="shared" si="132"/>
        <v>46</v>
      </c>
      <c r="C411" s="1">
        <f t="shared" si="125"/>
        <v>5</v>
      </c>
      <c r="D411" s="63" t="str">
        <f t="shared" ca="1" si="126"/>
        <v/>
      </c>
      <c r="E411" s="64" t="str">
        <f t="shared" ca="1" si="133"/>
        <v/>
      </c>
      <c r="F411" s="63" t="str">
        <f t="shared" ca="1" si="127"/>
        <v/>
      </c>
      <c r="G411" s="63" t="str">
        <f t="shared" ca="1" si="134"/>
        <v/>
      </c>
      <c r="H411" s="63" t="str">
        <f t="shared" ca="1" si="135"/>
        <v/>
      </c>
      <c r="I411" s="63" t="str">
        <f t="shared" ca="1" si="128"/>
        <v/>
      </c>
      <c r="J411" s="63" t="str">
        <f t="shared" ca="1" si="129"/>
        <v/>
      </c>
      <c r="K411" s="63" t="str">
        <f t="shared" ca="1" si="130"/>
        <v/>
      </c>
      <c r="L411" s="63" t="str">
        <f t="shared" si="136"/>
        <v/>
      </c>
      <c r="M411" s="63">
        <f t="shared" si="137"/>
        <v>0</v>
      </c>
      <c r="N411" s="63" t="str">
        <f t="shared" ca="1" si="138"/>
        <v/>
      </c>
      <c r="O411" s="64" t="str">
        <f t="shared" ca="1" si="139"/>
        <v/>
      </c>
      <c r="P411" s="63" t="str">
        <f t="shared" ca="1" si="140"/>
        <v/>
      </c>
      <c r="Q411" s="64" t="str">
        <f t="shared" ca="1" si="131"/>
        <v/>
      </c>
      <c r="R411" s="63" t="str">
        <f t="shared" ca="1" si="141"/>
        <v/>
      </c>
    </row>
    <row r="412" spans="2:18" x14ac:dyDescent="0.25">
      <c r="B412" s="1">
        <f t="shared" si="132"/>
        <v>46</v>
      </c>
      <c r="C412" s="1">
        <f t="shared" si="125"/>
        <v>6</v>
      </c>
      <c r="D412" s="63" t="str">
        <f t="shared" ca="1" si="126"/>
        <v/>
      </c>
      <c r="E412" s="64" t="str">
        <f t="shared" ca="1" si="133"/>
        <v/>
      </c>
      <c r="F412" s="63" t="str">
        <f t="shared" ca="1" si="127"/>
        <v/>
      </c>
      <c r="G412" s="63" t="str">
        <f t="shared" ca="1" si="134"/>
        <v/>
      </c>
      <c r="H412" s="63" t="str">
        <f t="shared" ca="1" si="135"/>
        <v/>
      </c>
      <c r="I412" s="63" t="str">
        <f t="shared" ca="1" si="128"/>
        <v/>
      </c>
      <c r="J412" s="63" t="str">
        <f t="shared" ca="1" si="129"/>
        <v/>
      </c>
      <c r="K412" s="63" t="str">
        <f t="shared" ca="1" si="130"/>
        <v/>
      </c>
      <c r="L412" s="63" t="str">
        <f t="shared" si="136"/>
        <v/>
      </c>
      <c r="M412" s="63">
        <f t="shared" si="137"/>
        <v>0</v>
      </c>
      <c r="N412" s="63" t="str">
        <f t="shared" ca="1" si="138"/>
        <v/>
      </c>
      <c r="O412" s="64" t="str">
        <f t="shared" ca="1" si="139"/>
        <v/>
      </c>
      <c r="P412" s="63" t="str">
        <f t="shared" ca="1" si="140"/>
        <v/>
      </c>
      <c r="Q412" s="64" t="str">
        <f t="shared" ca="1" si="131"/>
        <v/>
      </c>
      <c r="R412" s="63" t="str">
        <f t="shared" ca="1" si="141"/>
        <v/>
      </c>
    </row>
    <row r="413" spans="2:18" x14ac:dyDescent="0.25">
      <c r="B413" s="1">
        <f t="shared" si="132"/>
        <v>46</v>
      </c>
      <c r="C413" s="1">
        <f t="shared" si="125"/>
        <v>7</v>
      </c>
      <c r="D413" s="63" t="str">
        <f t="shared" ca="1" si="126"/>
        <v/>
      </c>
      <c r="E413" s="64" t="str">
        <f t="shared" ca="1" si="133"/>
        <v/>
      </c>
      <c r="F413" s="63" t="str">
        <f t="shared" ca="1" si="127"/>
        <v/>
      </c>
      <c r="G413" s="63" t="str">
        <f t="shared" ca="1" si="134"/>
        <v/>
      </c>
      <c r="H413" s="63" t="str">
        <f t="shared" ca="1" si="135"/>
        <v/>
      </c>
      <c r="I413" s="63" t="str">
        <f t="shared" ca="1" si="128"/>
        <v/>
      </c>
      <c r="J413" s="63" t="str">
        <f t="shared" ca="1" si="129"/>
        <v/>
      </c>
      <c r="K413" s="63" t="str">
        <f t="shared" ca="1" si="130"/>
        <v/>
      </c>
      <c r="L413" s="63" t="str">
        <f t="shared" si="136"/>
        <v/>
      </c>
      <c r="M413" s="63">
        <f t="shared" si="137"/>
        <v>0</v>
      </c>
      <c r="N413" s="63" t="str">
        <f t="shared" ca="1" si="138"/>
        <v/>
      </c>
      <c r="O413" s="64" t="str">
        <f t="shared" ca="1" si="139"/>
        <v/>
      </c>
      <c r="P413" s="63" t="str">
        <f t="shared" ca="1" si="140"/>
        <v/>
      </c>
      <c r="Q413" s="64" t="str">
        <f t="shared" ca="1" si="131"/>
        <v/>
      </c>
      <c r="R413" s="63" t="str">
        <f t="shared" ca="1" si="141"/>
        <v/>
      </c>
    </row>
    <row r="414" spans="2:18" x14ac:dyDescent="0.25">
      <c r="B414" s="1">
        <f t="shared" si="132"/>
        <v>46</v>
      </c>
      <c r="C414" s="1">
        <f t="shared" si="125"/>
        <v>8</v>
      </c>
      <c r="D414" s="63" t="str">
        <f t="shared" ca="1" si="126"/>
        <v/>
      </c>
      <c r="E414" s="64" t="str">
        <f t="shared" ca="1" si="133"/>
        <v/>
      </c>
      <c r="F414" s="63" t="str">
        <f t="shared" ca="1" si="127"/>
        <v/>
      </c>
      <c r="G414" s="63" t="str">
        <f t="shared" ca="1" si="134"/>
        <v/>
      </c>
      <c r="H414" s="63" t="str">
        <f t="shared" ca="1" si="135"/>
        <v/>
      </c>
      <c r="I414" s="63" t="str">
        <f t="shared" ca="1" si="128"/>
        <v/>
      </c>
      <c r="J414" s="63" t="str">
        <f t="shared" ca="1" si="129"/>
        <v/>
      </c>
      <c r="K414" s="63" t="str">
        <f t="shared" ca="1" si="130"/>
        <v/>
      </c>
      <c r="L414" s="63" t="str">
        <f t="shared" si="136"/>
        <v/>
      </c>
      <c r="M414" s="63">
        <f t="shared" si="137"/>
        <v>0</v>
      </c>
      <c r="N414" s="63" t="str">
        <f t="shared" ca="1" si="138"/>
        <v/>
      </c>
      <c r="O414" s="64" t="str">
        <f t="shared" ca="1" si="139"/>
        <v/>
      </c>
      <c r="P414" s="63" t="str">
        <f t="shared" ca="1" si="140"/>
        <v/>
      </c>
      <c r="Q414" s="64" t="str">
        <f t="shared" ca="1" si="131"/>
        <v/>
      </c>
      <c r="R414" s="63" t="str">
        <f t="shared" ca="1" si="141"/>
        <v/>
      </c>
    </row>
    <row r="415" spans="2:18" x14ac:dyDescent="0.25">
      <c r="B415" s="1">
        <f t="shared" si="132"/>
        <v>46</v>
      </c>
      <c r="C415" s="1">
        <f t="shared" si="125"/>
        <v>9</v>
      </c>
      <c r="D415" s="63" t="str">
        <f t="shared" ca="1" si="126"/>
        <v/>
      </c>
      <c r="E415" s="64" t="str">
        <f t="shared" ca="1" si="133"/>
        <v/>
      </c>
      <c r="F415" s="63" t="str">
        <f t="shared" ca="1" si="127"/>
        <v/>
      </c>
      <c r="G415" s="63" t="str">
        <f t="shared" ca="1" si="134"/>
        <v/>
      </c>
      <c r="H415" s="63" t="str">
        <f t="shared" ca="1" si="135"/>
        <v/>
      </c>
      <c r="I415" s="63" t="str">
        <f t="shared" ca="1" si="128"/>
        <v/>
      </c>
      <c r="J415" s="63" t="str">
        <f t="shared" ca="1" si="129"/>
        <v/>
      </c>
      <c r="K415" s="63" t="str">
        <f t="shared" ca="1" si="130"/>
        <v/>
      </c>
      <c r="L415" s="63" t="str">
        <f t="shared" si="136"/>
        <v/>
      </c>
      <c r="M415" s="63">
        <f t="shared" si="137"/>
        <v>0</v>
      </c>
      <c r="N415" s="63" t="str">
        <f t="shared" ca="1" si="138"/>
        <v/>
      </c>
      <c r="O415" s="64" t="str">
        <f t="shared" ca="1" si="139"/>
        <v/>
      </c>
      <c r="P415" s="63" t="str">
        <f t="shared" ca="1" si="140"/>
        <v/>
      </c>
      <c r="Q415" s="64" t="str">
        <f t="shared" ca="1" si="131"/>
        <v/>
      </c>
      <c r="R415" s="63" t="str">
        <f t="shared" ca="1" si="141"/>
        <v/>
      </c>
    </row>
    <row r="416" spans="2:18" x14ac:dyDescent="0.25">
      <c r="B416" s="1">
        <f t="shared" si="132"/>
        <v>47</v>
      </c>
      <c r="C416" s="1">
        <f t="shared" si="125"/>
        <v>1</v>
      </c>
      <c r="D416" s="63" t="str">
        <f t="shared" ca="1" si="126"/>
        <v/>
      </c>
      <c r="E416" s="64" t="str">
        <f t="shared" ca="1" si="133"/>
        <v/>
      </c>
      <c r="F416" s="63" t="str">
        <f t="shared" ca="1" si="127"/>
        <v/>
      </c>
      <c r="G416" s="63" t="str">
        <f t="shared" ca="1" si="134"/>
        <v/>
      </c>
      <c r="H416" s="63" t="str">
        <f t="shared" ca="1" si="135"/>
        <v/>
      </c>
      <c r="I416" s="63" t="str">
        <f t="shared" ca="1" si="128"/>
        <v/>
      </c>
      <c r="J416" s="63" t="str">
        <f t="shared" ca="1" si="129"/>
        <v/>
      </c>
      <c r="K416" s="63" t="str">
        <f t="shared" ca="1" si="130"/>
        <v/>
      </c>
      <c r="L416" s="63" t="str">
        <f t="shared" si="136"/>
        <v/>
      </c>
      <c r="M416" s="63">
        <f t="shared" si="137"/>
        <v>0</v>
      </c>
      <c r="N416" s="63" t="str">
        <f t="shared" ca="1" si="138"/>
        <v/>
      </c>
      <c r="O416" s="64" t="str">
        <f t="shared" ca="1" si="139"/>
        <v/>
      </c>
      <c r="P416" s="63" t="str">
        <f t="shared" ca="1" si="140"/>
        <v/>
      </c>
      <c r="Q416" s="64" t="str">
        <f t="shared" ca="1" si="131"/>
        <v/>
      </c>
      <c r="R416" s="63" t="str">
        <f t="shared" ca="1" si="141"/>
        <v/>
      </c>
    </row>
    <row r="417" spans="2:18" x14ac:dyDescent="0.25">
      <c r="B417" s="1">
        <f t="shared" si="132"/>
        <v>47</v>
      </c>
      <c r="C417" s="1">
        <f t="shared" si="125"/>
        <v>2</v>
      </c>
      <c r="D417" s="63" t="str">
        <f t="shared" ca="1" si="126"/>
        <v/>
      </c>
      <c r="E417" s="64" t="str">
        <f t="shared" ca="1" si="133"/>
        <v/>
      </c>
      <c r="F417" s="63" t="str">
        <f t="shared" ca="1" si="127"/>
        <v/>
      </c>
      <c r="G417" s="63" t="str">
        <f t="shared" ca="1" si="134"/>
        <v/>
      </c>
      <c r="H417" s="63" t="str">
        <f t="shared" ca="1" si="135"/>
        <v/>
      </c>
      <c r="I417" s="63" t="str">
        <f t="shared" ca="1" si="128"/>
        <v/>
      </c>
      <c r="J417" s="63" t="str">
        <f t="shared" ca="1" si="129"/>
        <v/>
      </c>
      <c r="K417" s="63" t="str">
        <f t="shared" ca="1" si="130"/>
        <v/>
      </c>
      <c r="L417" s="63" t="str">
        <f t="shared" si="136"/>
        <v/>
      </c>
      <c r="M417" s="63">
        <f t="shared" si="137"/>
        <v>0</v>
      </c>
      <c r="N417" s="63" t="str">
        <f t="shared" ca="1" si="138"/>
        <v/>
      </c>
      <c r="O417" s="64" t="str">
        <f t="shared" ca="1" si="139"/>
        <v/>
      </c>
      <c r="P417" s="63" t="str">
        <f t="shared" ca="1" si="140"/>
        <v/>
      </c>
      <c r="Q417" s="64" t="str">
        <f t="shared" ca="1" si="131"/>
        <v/>
      </c>
      <c r="R417" s="63" t="str">
        <f t="shared" ca="1" si="141"/>
        <v/>
      </c>
    </row>
    <row r="418" spans="2:18" x14ac:dyDescent="0.25">
      <c r="B418" s="1">
        <f t="shared" si="132"/>
        <v>47</v>
      </c>
      <c r="C418" s="1">
        <f t="shared" si="125"/>
        <v>3</v>
      </c>
      <c r="D418" s="63" t="str">
        <f t="shared" ca="1" si="126"/>
        <v/>
      </c>
      <c r="E418" s="64" t="str">
        <f t="shared" ca="1" si="133"/>
        <v/>
      </c>
      <c r="F418" s="63" t="str">
        <f t="shared" ca="1" si="127"/>
        <v/>
      </c>
      <c r="G418" s="63" t="str">
        <f t="shared" ca="1" si="134"/>
        <v/>
      </c>
      <c r="H418" s="63" t="str">
        <f t="shared" ca="1" si="135"/>
        <v/>
      </c>
      <c r="I418" s="63" t="str">
        <f t="shared" ca="1" si="128"/>
        <v/>
      </c>
      <c r="J418" s="63" t="str">
        <f t="shared" ca="1" si="129"/>
        <v/>
      </c>
      <c r="K418" s="63" t="str">
        <f t="shared" ca="1" si="130"/>
        <v/>
      </c>
      <c r="L418" s="63" t="str">
        <f t="shared" si="136"/>
        <v/>
      </c>
      <c r="M418" s="63">
        <f t="shared" si="137"/>
        <v>0</v>
      </c>
      <c r="N418" s="63" t="str">
        <f t="shared" ca="1" si="138"/>
        <v/>
      </c>
      <c r="O418" s="64" t="str">
        <f t="shared" ca="1" si="139"/>
        <v/>
      </c>
      <c r="P418" s="63" t="str">
        <f t="shared" ca="1" si="140"/>
        <v/>
      </c>
      <c r="Q418" s="64" t="str">
        <f t="shared" ca="1" si="131"/>
        <v/>
      </c>
      <c r="R418" s="63" t="str">
        <f t="shared" ca="1" si="141"/>
        <v/>
      </c>
    </row>
    <row r="419" spans="2:18" x14ac:dyDescent="0.25">
      <c r="B419" s="1">
        <f t="shared" si="132"/>
        <v>47</v>
      </c>
      <c r="C419" s="1">
        <f t="shared" si="125"/>
        <v>4</v>
      </c>
      <c r="D419" s="63" t="str">
        <f t="shared" ca="1" si="126"/>
        <v/>
      </c>
      <c r="E419" s="64" t="str">
        <f t="shared" ca="1" si="133"/>
        <v/>
      </c>
      <c r="F419" s="63" t="str">
        <f t="shared" ca="1" si="127"/>
        <v/>
      </c>
      <c r="G419" s="63" t="str">
        <f t="shared" ca="1" si="134"/>
        <v/>
      </c>
      <c r="H419" s="63" t="str">
        <f t="shared" ca="1" si="135"/>
        <v/>
      </c>
      <c r="I419" s="63" t="str">
        <f t="shared" ca="1" si="128"/>
        <v/>
      </c>
      <c r="J419" s="63" t="str">
        <f t="shared" ca="1" si="129"/>
        <v/>
      </c>
      <c r="K419" s="63" t="str">
        <f t="shared" ca="1" si="130"/>
        <v/>
      </c>
      <c r="L419" s="63" t="str">
        <f t="shared" si="136"/>
        <v/>
      </c>
      <c r="M419" s="63">
        <f t="shared" si="137"/>
        <v>0</v>
      </c>
      <c r="N419" s="63" t="str">
        <f t="shared" ca="1" si="138"/>
        <v/>
      </c>
      <c r="O419" s="64" t="str">
        <f t="shared" ca="1" si="139"/>
        <v/>
      </c>
      <c r="P419" s="63" t="str">
        <f t="shared" ca="1" si="140"/>
        <v/>
      </c>
      <c r="Q419" s="64" t="str">
        <f t="shared" ca="1" si="131"/>
        <v/>
      </c>
      <c r="R419" s="63" t="str">
        <f t="shared" ca="1" si="141"/>
        <v/>
      </c>
    </row>
    <row r="420" spans="2:18" x14ac:dyDescent="0.25">
      <c r="B420" s="1">
        <f t="shared" si="132"/>
        <v>47</v>
      </c>
      <c r="C420" s="1">
        <f t="shared" si="125"/>
        <v>5</v>
      </c>
      <c r="D420" s="63" t="str">
        <f t="shared" ca="1" si="126"/>
        <v/>
      </c>
      <c r="E420" s="64" t="str">
        <f t="shared" ca="1" si="133"/>
        <v/>
      </c>
      <c r="F420" s="63" t="str">
        <f t="shared" ca="1" si="127"/>
        <v/>
      </c>
      <c r="G420" s="63" t="str">
        <f t="shared" ca="1" si="134"/>
        <v/>
      </c>
      <c r="H420" s="63" t="str">
        <f t="shared" ca="1" si="135"/>
        <v/>
      </c>
      <c r="I420" s="63" t="str">
        <f t="shared" ca="1" si="128"/>
        <v/>
      </c>
      <c r="J420" s="63" t="str">
        <f t="shared" ca="1" si="129"/>
        <v/>
      </c>
      <c r="K420" s="63" t="str">
        <f t="shared" ca="1" si="130"/>
        <v/>
      </c>
      <c r="L420" s="63" t="str">
        <f t="shared" si="136"/>
        <v/>
      </c>
      <c r="M420" s="63">
        <f t="shared" si="137"/>
        <v>0</v>
      </c>
      <c r="N420" s="63" t="str">
        <f t="shared" ca="1" si="138"/>
        <v/>
      </c>
      <c r="O420" s="64" t="str">
        <f t="shared" ca="1" si="139"/>
        <v/>
      </c>
      <c r="P420" s="63" t="str">
        <f t="shared" ca="1" si="140"/>
        <v/>
      </c>
      <c r="Q420" s="64" t="str">
        <f t="shared" ca="1" si="131"/>
        <v/>
      </c>
      <c r="R420" s="63" t="str">
        <f t="shared" ca="1" si="141"/>
        <v/>
      </c>
    </row>
    <row r="421" spans="2:18" x14ac:dyDescent="0.25">
      <c r="B421" s="1">
        <f t="shared" si="132"/>
        <v>47</v>
      </c>
      <c r="C421" s="1">
        <f t="shared" si="125"/>
        <v>6</v>
      </c>
      <c r="D421" s="63" t="str">
        <f t="shared" ca="1" si="126"/>
        <v/>
      </c>
      <c r="E421" s="64" t="str">
        <f t="shared" ca="1" si="133"/>
        <v/>
      </c>
      <c r="F421" s="63" t="str">
        <f t="shared" ca="1" si="127"/>
        <v/>
      </c>
      <c r="G421" s="63" t="str">
        <f t="shared" ca="1" si="134"/>
        <v/>
      </c>
      <c r="H421" s="63" t="str">
        <f t="shared" ca="1" si="135"/>
        <v/>
      </c>
      <c r="I421" s="63" t="str">
        <f t="shared" ca="1" si="128"/>
        <v/>
      </c>
      <c r="J421" s="63" t="str">
        <f t="shared" ca="1" si="129"/>
        <v/>
      </c>
      <c r="K421" s="63" t="str">
        <f t="shared" ca="1" si="130"/>
        <v/>
      </c>
      <c r="L421" s="63" t="str">
        <f t="shared" si="136"/>
        <v/>
      </c>
      <c r="M421" s="63">
        <f t="shared" si="137"/>
        <v>0</v>
      </c>
      <c r="N421" s="63" t="str">
        <f t="shared" ca="1" si="138"/>
        <v/>
      </c>
      <c r="O421" s="64" t="str">
        <f t="shared" ca="1" si="139"/>
        <v/>
      </c>
      <c r="P421" s="63" t="str">
        <f t="shared" ca="1" si="140"/>
        <v/>
      </c>
      <c r="Q421" s="64" t="str">
        <f t="shared" ca="1" si="131"/>
        <v/>
      </c>
      <c r="R421" s="63" t="str">
        <f t="shared" ca="1" si="141"/>
        <v/>
      </c>
    </row>
    <row r="422" spans="2:18" x14ac:dyDescent="0.25">
      <c r="B422" s="1">
        <f t="shared" si="132"/>
        <v>47</v>
      </c>
      <c r="C422" s="1">
        <f t="shared" si="125"/>
        <v>7</v>
      </c>
      <c r="D422" s="63" t="str">
        <f t="shared" ca="1" si="126"/>
        <v/>
      </c>
      <c r="E422" s="64" t="str">
        <f t="shared" ca="1" si="133"/>
        <v/>
      </c>
      <c r="F422" s="63" t="str">
        <f t="shared" ca="1" si="127"/>
        <v/>
      </c>
      <c r="G422" s="63" t="str">
        <f t="shared" ca="1" si="134"/>
        <v/>
      </c>
      <c r="H422" s="63" t="str">
        <f t="shared" ca="1" si="135"/>
        <v/>
      </c>
      <c r="I422" s="63" t="str">
        <f t="shared" ca="1" si="128"/>
        <v/>
      </c>
      <c r="J422" s="63" t="str">
        <f t="shared" ca="1" si="129"/>
        <v/>
      </c>
      <c r="K422" s="63" t="str">
        <f t="shared" ca="1" si="130"/>
        <v/>
      </c>
      <c r="L422" s="63" t="str">
        <f t="shared" si="136"/>
        <v/>
      </c>
      <c r="M422" s="63">
        <f t="shared" si="137"/>
        <v>0</v>
      </c>
      <c r="N422" s="63" t="str">
        <f t="shared" ca="1" si="138"/>
        <v/>
      </c>
      <c r="O422" s="64" t="str">
        <f t="shared" ca="1" si="139"/>
        <v/>
      </c>
      <c r="P422" s="63" t="str">
        <f t="shared" ca="1" si="140"/>
        <v/>
      </c>
      <c r="Q422" s="64" t="str">
        <f t="shared" ca="1" si="131"/>
        <v/>
      </c>
      <c r="R422" s="63" t="str">
        <f t="shared" ca="1" si="141"/>
        <v/>
      </c>
    </row>
    <row r="423" spans="2:18" x14ac:dyDescent="0.25">
      <c r="B423" s="1">
        <f t="shared" si="132"/>
        <v>47</v>
      </c>
      <c r="C423" s="1">
        <f t="shared" si="125"/>
        <v>8</v>
      </c>
      <c r="D423" s="63" t="str">
        <f t="shared" ca="1" si="126"/>
        <v/>
      </c>
      <c r="E423" s="64" t="str">
        <f t="shared" ca="1" si="133"/>
        <v/>
      </c>
      <c r="F423" s="63" t="str">
        <f t="shared" ca="1" si="127"/>
        <v/>
      </c>
      <c r="G423" s="63" t="str">
        <f t="shared" ca="1" si="134"/>
        <v/>
      </c>
      <c r="H423" s="63" t="str">
        <f t="shared" ca="1" si="135"/>
        <v/>
      </c>
      <c r="I423" s="63" t="str">
        <f t="shared" ca="1" si="128"/>
        <v/>
      </c>
      <c r="J423" s="63" t="str">
        <f t="shared" ca="1" si="129"/>
        <v/>
      </c>
      <c r="K423" s="63" t="str">
        <f t="shared" ca="1" si="130"/>
        <v/>
      </c>
      <c r="L423" s="63" t="str">
        <f t="shared" si="136"/>
        <v/>
      </c>
      <c r="M423" s="63">
        <f t="shared" si="137"/>
        <v>0</v>
      </c>
      <c r="N423" s="63" t="str">
        <f t="shared" ca="1" si="138"/>
        <v/>
      </c>
      <c r="O423" s="64" t="str">
        <f t="shared" ca="1" si="139"/>
        <v/>
      </c>
      <c r="P423" s="63" t="str">
        <f t="shared" ca="1" si="140"/>
        <v/>
      </c>
      <c r="Q423" s="64" t="str">
        <f t="shared" ca="1" si="131"/>
        <v/>
      </c>
      <c r="R423" s="63" t="str">
        <f t="shared" ca="1" si="141"/>
        <v/>
      </c>
    </row>
    <row r="424" spans="2:18" x14ac:dyDescent="0.25">
      <c r="B424" s="1">
        <f t="shared" si="132"/>
        <v>47</v>
      </c>
      <c r="C424" s="1">
        <f t="shared" si="125"/>
        <v>9</v>
      </c>
      <c r="D424" s="63" t="str">
        <f t="shared" ca="1" si="126"/>
        <v/>
      </c>
      <c r="E424" s="64" t="str">
        <f t="shared" ca="1" si="133"/>
        <v/>
      </c>
      <c r="F424" s="63" t="str">
        <f t="shared" ca="1" si="127"/>
        <v/>
      </c>
      <c r="G424" s="63" t="str">
        <f t="shared" ca="1" si="134"/>
        <v/>
      </c>
      <c r="H424" s="63" t="str">
        <f t="shared" ca="1" si="135"/>
        <v/>
      </c>
      <c r="I424" s="63" t="str">
        <f t="shared" ca="1" si="128"/>
        <v/>
      </c>
      <c r="J424" s="63" t="str">
        <f t="shared" ca="1" si="129"/>
        <v/>
      </c>
      <c r="K424" s="63" t="str">
        <f t="shared" ca="1" si="130"/>
        <v/>
      </c>
      <c r="L424" s="63" t="str">
        <f t="shared" si="136"/>
        <v/>
      </c>
      <c r="M424" s="63">
        <f t="shared" si="137"/>
        <v>0</v>
      </c>
      <c r="N424" s="63" t="str">
        <f t="shared" ca="1" si="138"/>
        <v/>
      </c>
      <c r="O424" s="64" t="str">
        <f t="shared" ca="1" si="139"/>
        <v/>
      </c>
      <c r="P424" s="63" t="str">
        <f t="shared" ca="1" si="140"/>
        <v/>
      </c>
      <c r="Q424" s="64" t="str">
        <f t="shared" ca="1" si="131"/>
        <v/>
      </c>
      <c r="R424" s="63" t="str">
        <f t="shared" ca="1" si="141"/>
        <v/>
      </c>
    </row>
    <row r="425" spans="2:18" x14ac:dyDescent="0.25">
      <c r="B425" s="1">
        <f t="shared" si="132"/>
        <v>48</v>
      </c>
      <c r="C425" s="1">
        <f t="shared" si="125"/>
        <v>1</v>
      </c>
      <c r="D425" s="63" t="str">
        <f t="shared" ca="1" si="126"/>
        <v/>
      </c>
      <c r="E425" s="64" t="str">
        <f t="shared" ca="1" si="133"/>
        <v/>
      </c>
      <c r="F425" s="63" t="str">
        <f t="shared" ca="1" si="127"/>
        <v/>
      </c>
      <c r="G425" s="63" t="str">
        <f t="shared" ca="1" si="134"/>
        <v/>
      </c>
      <c r="H425" s="63" t="str">
        <f t="shared" ca="1" si="135"/>
        <v/>
      </c>
      <c r="I425" s="63" t="str">
        <f t="shared" ca="1" si="128"/>
        <v/>
      </c>
      <c r="J425" s="63" t="str">
        <f t="shared" ca="1" si="129"/>
        <v/>
      </c>
      <c r="K425" s="63" t="str">
        <f t="shared" ca="1" si="130"/>
        <v/>
      </c>
      <c r="L425" s="63" t="str">
        <f t="shared" si="136"/>
        <v/>
      </c>
      <c r="M425" s="63">
        <f t="shared" si="137"/>
        <v>0</v>
      </c>
      <c r="N425" s="63" t="str">
        <f t="shared" ca="1" si="138"/>
        <v/>
      </c>
      <c r="O425" s="64" t="str">
        <f t="shared" ca="1" si="139"/>
        <v/>
      </c>
      <c r="P425" s="63" t="str">
        <f t="shared" ca="1" si="140"/>
        <v/>
      </c>
      <c r="Q425" s="64" t="str">
        <f t="shared" ca="1" si="131"/>
        <v/>
      </c>
      <c r="R425" s="63" t="str">
        <f t="shared" ca="1" si="141"/>
        <v/>
      </c>
    </row>
    <row r="426" spans="2:18" x14ac:dyDescent="0.25">
      <c r="B426" s="1">
        <f t="shared" si="132"/>
        <v>48</v>
      </c>
      <c r="C426" s="1">
        <f t="shared" si="125"/>
        <v>2</v>
      </c>
      <c r="D426" s="63" t="str">
        <f t="shared" ca="1" si="126"/>
        <v/>
      </c>
      <c r="E426" s="64" t="str">
        <f t="shared" ca="1" si="133"/>
        <v/>
      </c>
      <c r="F426" s="63" t="str">
        <f t="shared" ca="1" si="127"/>
        <v/>
      </c>
      <c r="G426" s="63" t="str">
        <f t="shared" ca="1" si="134"/>
        <v/>
      </c>
      <c r="H426" s="63" t="str">
        <f t="shared" ca="1" si="135"/>
        <v/>
      </c>
      <c r="I426" s="63" t="str">
        <f t="shared" ca="1" si="128"/>
        <v/>
      </c>
      <c r="J426" s="63" t="str">
        <f t="shared" ca="1" si="129"/>
        <v/>
      </c>
      <c r="K426" s="63" t="str">
        <f t="shared" ca="1" si="130"/>
        <v/>
      </c>
      <c r="L426" s="63" t="str">
        <f t="shared" si="136"/>
        <v/>
      </c>
      <c r="M426" s="63">
        <f t="shared" si="137"/>
        <v>0</v>
      </c>
      <c r="N426" s="63" t="str">
        <f t="shared" ca="1" si="138"/>
        <v/>
      </c>
      <c r="O426" s="64" t="str">
        <f t="shared" ca="1" si="139"/>
        <v/>
      </c>
      <c r="P426" s="63" t="str">
        <f t="shared" ca="1" si="140"/>
        <v/>
      </c>
      <c r="Q426" s="64" t="str">
        <f t="shared" ca="1" si="131"/>
        <v/>
      </c>
      <c r="R426" s="63" t="str">
        <f t="shared" ca="1" si="141"/>
        <v/>
      </c>
    </row>
    <row r="427" spans="2:18" x14ac:dyDescent="0.25">
      <c r="B427" s="1">
        <f t="shared" si="132"/>
        <v>48</v>
      </c>
      <c r="C427" s="1">
        <f t="shared" si="125"/>
        <v>3</v>
      </c>
      <c r="D427" s="63" t="str">
        <f t="shared" ca="1" si="126"/>
        <v/>
      </c>
      <c r="E427" s="64" t="str">
        <f t="shared" ca="1" si="133"/>
        <v/>
      </c>
      <c r="F427" s="63" t="str">
        <f t="shared" ca="1" si="127"/>
        <v/>
      </c>
      <c r="G427" s="63" t="str">
        <f t="shared" ca="1" si="134"/>
        <v/>
      </c>
      <c r="H427" s="63" t="str">
        <f t="shared" ca="1" si="135"/>
        <v/>
      </c>
      <c r="I427" s="63" t="str">
        <f t="shared" ca="1" si="128"/>
        <v/>
      </c>
      <c r="J427" s="63" t="str">
        <f t="shared" ca="1" si="129"/>
        <v/>
      </c>
      <c r="K427" s="63" t="str">
        <f t="shared" ca="1" si="130"/>
        <v/>
      </c>
      <c r="L427" s="63" t="str">
        <f t="shared" si="136"/>
        <v/>
      </c>
      <c r="M427" s="63">
        <f t="shared" si="137"/>
        <v>0</v>
      </c>
      <c r="N427" s="63" t="str">
        <f t="shared" ca="1" si="138"/>
        <v/>
      </c>
      <c r="O427" s="64" t="str">
        <f t="shared" ca="1" si="139"/>
        <v/>
      </c>
      <c r="P427" s="63" t="str">
        <f t="shared" ca="1" si="140"/>
        <v/>
      </c>
      <c r="Q427" s="64" t="str">
        <f t="shared" ca="1" si="131"/>
        <v/>
      </c>
      <c r="R427" s="63" t="str">
        <f t="shared" ca="1" si="141"/>
        <v/>
      </c>
    </row>
    <row r="428" spans="2:18" x14ac:dyDescent="0.25">
      <c r="B428" s="1">
        <f t="shared" si="132"/>
        <v>48</v>
      </c>
      <c r="C428" s="1">
        <f t="shared" si="125"/>
        <v>4</v>
      </c>
      <c r="D428" s="63" t="str">
        <f t="shared" ca="1" si="126"/>
        <v/>
      </c>
      <c r="E428" s="64" t="str">
        <f t="shared" ca="1" si="133"/>
        <v/>
      </c>
      <c r="F428" s="63" t="str">
        <f t="shared" ca="1" si="127"/>
        <v/>
      </c>
      <c r="G428" s="63" t="str">
        <f t="shared" ca="1" si="134"/>
        <v/>
      </c>
      <c r="H428" s="63" t="str">
        <f t="shared" ca="1" si="135"/>
        <v/>
      </c>
      <c r="I428" s="63" t="str">
        <f t="shared" ca="1" si="128"/>
        <v/>
      </c>
      <c r="J428" s="63" t="str">
        <f t="shared" ca="1" si="129"/>
        <v/>
      </c>
      <c r="K428" s="63" t="str">
        <f t="shared" ca="1" si="130"/>
        <v/>
      </c>
      <c r="L428" s="63" t="str">
        <f t="shared" si="136"/>
        <v/>
      </c>
      <c r="M428" s="63">
        <f t="shared" si="137"/>
        <v>0</v>
      </c>
      <c r="N428" s="63" t="str">
        <f t="shared" ca="1" si="138"/>
        <v/>
      </c>
      <c r="O428" s="64" t="str">
        <f t="shared" ca="1" si="139"/>
        <v/>
      </c>
      <c r="P428" s="63" t="str">
        <f t="shared" ca="1" si="140"/>
        <v/>
      </c>
      <c r="Q428" s="64" t="str">
        <f t="shared" ca="1" si="131"/>
        <v/>
      </c>
      <c r="R428" s="63" t="str">
        <f t="shared" ca="1" si="141"/>
        <v/>
      </c>
    </row>
    <row r="429" spans="2:18" x14ac:dyDescent="0.25">
      <c r="B429" s="1">
        <f t="shared" si="132"/>
        <v>48</v>
      </c>
      <c r="C429" s="1">
        <f t="shared" si="125"/>
        <v>5</v>
      </c>
      <c r="D429" s="63" t="str">
        <f t="shared" ca="1" si="126"/>
        <v/>
      </c>
      <c r="E429" s="64" t="str">
        <f t="shared" ca="1" si="133"/>
        <v/>
      </c>
      <c r="F429" s="63" t="str">
        <f t="shared" ca="1" si="127"/>
        <v/>
      </c>
      <c r="G429" s="63" t="str">
        <f t="shared" ca="1" si="134"/>
        <v/>
      </c>
      <c r="H429" s="63" t="str">
        <f t="shared" ca="1" si="135"/>
        <v/>
      </c>
      <c r="I429" s="63" t="str">
        <f t="shared" ca="1" si="128"/>
        <v/>
      </c>
      <c r="J429" s="63" t="str">
        <f t="shared" ca="1" si="129"/>
        <v/>
      </c>
      <c r="K429" s="63" t="str">
        <f t="shared" ca="1" si="130"/>
        <v/>
      </c>
      <c r="L429" s="63" t="str">
        <f t="shared" si="136"/>
        <v/>
      </c>
      <c r="M429" s="63">
        <f t="shared" si="137"/>
        <v>0</v>
      </c>
      <c r="N429" s="63" t="str">
        <f t="shared" ca="1" si="138"/>
        <v/>
      </c>
      <c r="O429" s="64" t="str">
        <f t="shared" ca="1" si="139"/>
        <v/>
      </c>
      <c r="P429" s="63" t="str">
        <f t="shared" ca="1" si="140"/>
        <v/>
      </c>
      <c r="Q429" s="64" t="str">
        <f t="shared" ca="1" si="131"/>
        <v/>
      </c>
      <c r="R429" s="63" t="str">
        <f t="shared" ca="1" si="141"/>
        <v/>
      </c>
    </row>
    <row r="430" spans="2:18" x14ac:dyDescent="0.25">
      <c r="B430" s="1">
        <f t="shared" si="132"/>
        <v>48</v>
      </c>
      <c r="C430" s="1">
        <f t="shared" si="125"/>
        <v>6</v>
      </c>
      <c r="D430" s="63" t="str">
        <f t="shared" ca="1" si="126"/>
        <v/>
      </c>
      <c r="E430" s="64" t="str">
        <f t="shared" ca="1" si="133"/>
        <v/>
      </c>
      <c r="F430" s="63" t="str">
        <f t="shared" ca="1" si="127"/>
        <v/>
      </c>
      <c r="G430" s="63" t="str">
        <f t="shared" ca="1" si="134"/>
        <v/>
      </c>
      <c r="H430" s="63" t="str">
        <f t="shared" ca="1" si="135"/>
        <v/>
      </c>
      <c r="I430" s="63" t="str">
        <f t="shared" ca="1" si="128"/>
        <v/>
      </c>
      <c r="J430" s="63" t="str">
        <f t="shared" ca="1" si="129"/>
        <v/>
      </c>
      <c r="K430" s="63" t="str">
        <f t="shared" ca="1" si="130"/>
        <v/>
      </c>
      <c r="L430" s="63" t="str">
        <f t="shared" si="136"/>
        <v/>
      </c>
      <c r="M430" s="63">
        <f t="shared" si="137"/>
        <v>0</v>
      </c>
      <c r="N430" s="63" t="str">
        <f t="shared" ca="1" si="138"/>
        <v/>
      </c>
      <c r="O430" s="64" t="str">
        <f t="shared" ca="1" si="139"/>
        <v/>
      </c>
      <c r="P430" s="63" t="str">
        <f t="shared" ca="1" si="140"/>
        <v/>
      </c>
      <c r="Q430" s="64" t="str">
        <f t="shared" ca="1" si="131"/>
        <v/>
      </c>
      <c r="R430" s="63" t="str">
        <f t="shared" ca="1" si="141"/>
        <v/>
      </c>
    </row>
    <row r="431" spans="2:18" x14ac:dyDescent="0.25">
      <c r="B431" s="1">
        <f t="shared" si="132"/>
        <v>48</v>
      </c>
      <c r="C431" s="1">
        <f t="shared" si="125"/>
        <v>7</v>
      </c>
      <c r="D431" s="63" t="str">
        <f t="shared" ca="1" si="126"/>
        <v/>
      </c>
      <c r="E431" s="64" t="str">
        <f t="shared" ca="1" si="133"/>
        <v/>
      </c>
      <c r="F431" s="63" t="str">
        <f t="shared" ca="1" si="127"/>
        <v/>
      </c>
      <c r="G431" s="63" t="str">
        <f t="shared" ca="1" si="134"/>
        <v/>
      </c>
      <c r="H431" s="63" t="str">
        <f t="shared" ca="1" si="135"/>
        <v/>
      </c>
      <c r="I431" s="63" t="str">
        <f t="shared" ca="1" si="128"/>
        <v/>
      </c>
      <c r="J431" s="63" t="str">
        <f t="shared" ca="1" si="129"/>
        <v/>
      </c>
      <c r="K431" s="63" t="str">
        <f t="shared" ca="1" si="130"/>
        <v/>
      </c>
      <c r="L431" s="63" t="str">
        <f t="shared" si="136"/>
        <v/>
      </c>
      <c r="M431" s="63">
        <f t="shared" si="137"/>
        <v>0</v>
      </c>
      <c r="N431" s="63" t="str">
        <f t="shared" ca="1" si="138"/>
        <v/>
      </c>
      <c r="O431" s="64" t="str">
        <f t="shared" ca="1" si="139"/>
        <v/>
      </c>
      <c r="P431" s="63" t="str">
        <f t="shared" ca="1" si="140"/>
        <v/>
      </c>
      <c r="Q431" s="64" t="str">
        <f t="shared" ca="1" si="131"/>
        <v/>
      </c>
      <c r="R431" s="63" t="str">
        <f t="shared" ca="1" si="141"/>
        <v/>
      </c>
    </row>
    <row r="432" spans="2:18" x14ac:dyDescent="0.25">
      <c r="B432" s="1">
        <f t="shared" si="132"/>
        <v>48</v>
      </c>
      <c r="C432" s="1">
        <f t="shared" si="125"/>
        <v>8</v>
      </c>
      <c r="D432" s="63" t="str">
        <f t="shared" ca="1" si="126"/>
        <v/>
      </c>
      <c r="E432" s="64" t="str">
        <f t="shared" ca="1" si="133"/>
        <v/>
      </c>
      <c r="F432" s="63" t="str">
        <f t="shared" ca="1" si="127"/>
        <v/>
      </c>
      <c r="G432" s="63" t="str">
        <f t="shared" ca="1" si="134"/>
        <v/>
      </c>
      <c r="H432" s="63" t="str">
        <f t="shared" ca="1" si="135"/>
        <v/>
      </c>
      <c r="I432" s="63" t="str">
        <f t="shared" ca="1" si="128"/>
        <v/>
      </c>
      <c r="J432" s="63" t="str">
        <f t="shared" ca="1" si="129"/>
        <v/>
      </c>
      <c r="K432" s="63" t="str">
        <f t="shared" ca="1" si="130"/>
        <v/>
      </c>
      <c r="L432" s="63" t="str">
        <f t="shared" si="136"/>
        <v/>
      </c>
      <c r="M432" s="63">
        <f t="shared" si="137"/>
        <v>0</v>
      </c>
      <c r="N432" s="63" t="str">
        <f t="shared" ca="1" si="138"/>
        <v/>
      </c>
      <c r="O432" s="64" t="str">
        <f t="shared" ca="1" si="139"/>
        <v/>
      </c>
      <c r="P432" s="63" t="str">
        <f t="shared" ca="1" si="140"/>
        <v/>
      </c>
      <c r="Q432" s="64" t="str">
        <f t="shared" ca="1" si="131"/>
        <v/>
      </c>
      <c r="R432" s="63" t="str">
        <f t="shared" ca="1" si="141"/>
        <v/>
      </c>
    </row>
    <row r="433" spans="2:18" x14ac:dyDescent="0.25">
      <c r="B433" s="1">
        <f t="shared" si="132"/>
        <v>48</v>
      </c>
      <c r="C433" s="1">
        <f t="shared" si="125"/>
        <v>9</v>
      </c>
      <c r="D433" s="63" t="str">
        <f t="shared" ca="1" si="126"/>
        <v/>
      </c>
      <c r="E433" s="64" t="str">
        <f t="shared" ca="1" si="133"/>
        <v/>
      </c>
      <c r="F433" s="63" t="str">
        <f t="shared" ca="1" si="127"/>
        <v/>
      </c>
      <c r="G433" s="63" t="str">
        <f t="shared" ca="1" si="134"/>
        <v/>
      </c>
      <c r="H433" s="63" t="str">
        <f t="shared" ca="1" si="135"/>
        <v/>
      </c>
      <c r="I433" s="63" t="str">
        <f t="shared" ca="1" si="128"/>
        <v/>
      </c>
      <c r="J433" s="63" t="str">
        <f t="shared" ca="1" si="129"/>
        <v/>
      </c>
      <c r="K433" s="63" t="str">
        <f t="shared" ca="1" si="130"/>
        <v/>
      </c>
      <c r="L433" s="63" t="str">
        <f t="shared" si="136"/>
        <v/>
      </c>
      <c r="M433" s="63">
        <f t="shared" si="137"/>
        <v>0</v>
      </c>
      <c r="N433" s="63" t="str">
        <f t="shared" ca="1" si="138"/>
        <v/>
      </c>
      <c r="O433" s="64" t="str">
        <f t="shared" ca="1" si="139"/>
        <v/>
      </c>
      <c r="P433" s="63" t="str">
        <f t="shared" ca="1" si="140"/>
        <v/>
      </c>
      <c r="Q433" s="64" t="str">
        <f t="shared" ca="1" si="131"/>
        <v/>
      </c>
      <c r="R433" s="63" t="str">
        <f t="shared" ca="1" si="141"/>
        <v/>
      </c>
    </row>
    <row r="434" spans="2:18" x14ac:dyDescent="0.25">
      <c r="B434" s="1">
        <f t="shared" si="132"/>
        <v>49</v>
      </c>
      <c r="C434" s="1">
        <f t="shared" si="125"/>
        <v>1</v>
      </c>
      <c r="D434" s="63" t="str">
        <f t="shared" ca="1" si="126"/>
        <v/>
      </c>
      <c r="E434" s="64" t="str">
        <f t="shared" ca="1" si="133"/>
        <v/>
      </c>
      <c r="F434" s="63" t="str">
        <f t="shared" ca="1" si="127"/>
        <v/>
      </c>
      <c r="G434" s="63" t="str">
        <f t="shared" ca="1" si="134"/>
        <v/>
      </c>
      <c r="H434" s="63" t="str">
        <f t="shared" ca="1" si="135"/>
        <v/>
      </c>
      <c r="I434" s="63" t="str">
        <f t="shared" ca="1" si="128"/>
        <v/>
      </c>
      <c r="J434" s="63" t="str">
        <f t="shared" ca="1" si="129"/>
        <v/>
      </c>
      <c r="K434" s="63" t="str">
        <f t="shared" ca="1" si="130"/>
        <v/>
      </c>
      <c r="L434" s="63" t="str">
        <f t="shared" si="136"/>
        <v/>
      </c>
      <c r="M434" s="63">
        <f t="shared" si="137"/>
        <v>0</v>
      </c>
      <c r="N434" s="63" t="str">
        <f t="shared" ca="1" si="138"/>
        <v/>
      </c>
      <c r="O434" s="64" t="str">
        <f t="shared" ca="1" si="139"/>
        <v/>
      </c>
      <c r="P434" s="63" t="str">
        <f t="shared" ca="1" si="140"/>
        <v/>
      </c>
      <c r="Q434" s="64" t="str">
        <f t="shared" ca="1" si="131"/>
        <v/>
      </c>
      <c r="R434" s="63" t="str">
        <f t="shared" ca="1" si="141"/>
        <v/>
      </c>
    </row>
    <row r="435" spans="2:18" x14ac:dyDescent="0.25">
      <c r="B435" s="1">
        <f t="shared" si="132"/>
        <v>49</v>
      </c>
      <c r="C435" s="1">
        <f t="shared" si="125"/>
        <v>2</v>
      </c>
      <c r="D435" s="63" t="str">
        <f t="shared" ca="1" si="126"/>
        <v/>
      </c>
      <c r="E435" s="64" t="str">
        <f t="shared" ca="1" si="133"/>
        <v/>
      </c>
      <c r="F435" s="63" t="str">
        <f t="shared" ca="1" si="127"/>
        <v/>
      </c>
      <c r="G435" s="63" t="str">
        <f t="shared" ca="1" si="134"/>
        <v/>
      </c>
      <c r="H435" s="63" t="str">
        <f t="shared" ca="1" si="135"/>
        <v/>
      </c>
      <c r="I435" s="63" t="str">
        <f t="shared" ca="1" si="128"/>
        <v/>
      </c>
      <c r="J435" s="63" t="str">
        <f t="shared" ca="1" si="129"/>
        <v/>
      </c>
      <c r="K435" s="63" t="str">
        <f t="shared" ca="1" si="130"/>
        <v/>
      </c>
      <c r="L435" s="63" t="str">
        <f t="shared" si="136"/>
        <v/>
      </c>
      <c r="M435" s="63">
        <f t="shared" si="137"/>
        <v>0</v>
      </c>
      <c r="N435" s="63" t="str">
        <f t="shared" ca="1" si="138"/>
        <v/>
      </c>
      <c r="O435" s="64" t="str">
        <f t="shared" ca="1" si="139"/>
        <v/>
      </c>
      <c r="P435" s="63" t="str">
        <f t="shared" ca="1" si="140"/>
        <v/>
      </c>
      <c r="Q435" s="64" t="str">
        <f t="shared" ca="1" si="131"/>
        <v/>
      </c>
      <c r="R435" s="63" t="str">
        <f t="shared" ca="1" si="141"/>
        <v/>
      </c>
    </row>
    <row r="436" spans="2:18" x14ac:dyDescent="0.25">
      <c r="B436" s="1">
        <f t="shared" si="132"/>
        <v>49</v>
      </c>
      <c r="C436" s="1">
        <f t="shared" si="125"/>
        <v>3</v>
      </c>
      <c r="D436" s="63" t="str">
        <f t="shared" ca="1" si="126"/>
        <v/>
      </c>
      <c r="E436" s="64" t="str">
        <f t="shared" ca="1" si="133"/>
        <v/>
      </c>
      <c r="F436" s="63" t="str">
        <f t="shared" ca="1" si="127"/>
        <v/>
      </c>
      <c r="G436" s="63" t="str">
        <f t="shared" ca="1" si="134"/>
        <v/>
      </c>
      <c r="H436" s="63" t="str">
        <f t="shared" ca="1" si="135"/>
        <v/>
      </c>
      <c r="I436" s="63" t="str">
        <f t="shared" ca="1" si="128"/>
        <v/>
      </c>
      <c r="J436" s="63" t="str">
        <f t="shared" ca="1" si="129"/>
        <v/>
      </c>
      <c r="K436" s="63" t="str">
        <f t="shared" ca="1" si="130"/>
        <v/>
      </c>
      <c r="L436" s="63" t="str">
        <f t="shared" si="136"/>
        <v/>
      </c>
      <c r="M436" s="63">
        <f t="shared" si="137"/>
        <v>0</v>
      </c>
      <c r="N436" s="63" t="str">
        <f t="shared" ca="1" si="138"/>
        <v/>
      </c>
      <c r="O436" s="64" t="str">
        <f t="shared" ca="1" si="139"/>
        <v/>
      </c>
      <c r="P436" s="63" t="str">
        <f t="shared" ca="1" si="140"/>
        <v/>
      </c>
      <c r="Q436" s="64" t="str">
        <f t="shared" ca="1" si="131"/>
        <v/>
      </c>
      <c r="R436" s="63" t="str">
        <f t="shared" ca="1" si="141"/>
        <v/>
      </c>
    </row>
    <row r="437" spans="2:18" x14ac:dyDescent="0.25">
      <c r="B437" s="1">
        <f t="shared" si="132"/>
        <v>49</v>
      </c>
      <c r="C437" s="1">
        <f t="shared" si="125"/>
        <v>4</v>
      </c>
      <c r="D437" s="63" t="str">
        <f t="shared" ca="1" si="126"/>
        <v/>
      </c>
      <c r="E437" s="64" t="str">
        <f t="shared" ca="1" si="133"/>
        <v/>
      </c>
      <c r="F437" s="63" t="str">
        <f t="shared" ca="1" si="127"/>
        <v/>
      </c>
      <c r="G437" s="63" t="str">
        <f t="shared" ca="1" si="134"/>
        <v/>
      </c>
      <c r="H437" s="63" t="str">
        <f t="shared" ca="1" si="135"/>
        <v/>
      </c>
      <c r="I437" s="63" t="str">
        <f t="shared" ca="1" si="128"/>
        <v/>
      </c>
      <c r="J437" s="63" t="str">
        <f t="shared" ca="1" si="129"/>
        <v/>
      </c>
      <c r="K437" s="63" t="str">
        <f t="shared" ca="1" si="130"/>
        <v/>
      </c>
      <c r="L437" s="63" t="str">
        <f t="shared" si="136"/>
        <v/>
      </c>
      <c r="M437" s="63">
        <f t="shared" si="137"/>
        <v>0</v>
      </c>
      <c r="N437" s="63" t="str">
        <f t="shared" ca="1" si="138"/>
        <v/>
      </c>
      <c r="O437" s="64" t="str">
        <f t="shared" ca="1" si="139"/>
        <v/>
      </c>
      <c r="P437" s="63" t="str">
        <f t="shared" ca="1" si="140"/>
        <v/>
      </c>
      <c r="Q437" s="64" t="str">
        <f t="shared" ca="1" si="131"/>
        <v/>
      </c>
      <c r="R437" s="63" t="str">
        <f t="shared" ca="1" si="141"/>
        <v/>
      </c>
    </row>
    <row r="438" spans="2:18" x14ac:dyDescent="0.25">
      <c r="B438" s="1">
        <f t="shared" si="132"/>
        <v>49</v>
      </c>
      <c r="C438" s="1">
        <f t="shared" si="125"/>
        <v>5</v>
      </c>
      <c r="D438" s="63" t="str">
        <f t="shared" ca="1" si="126"/>
        <v/>
      </c>
      <c r="E438" s="64" t="str">
        <f t="shared" ca="1" si="133"/>
        <v/>
      </c>
      <c r="F438" s="63" t="str">
        <f t="shared" ca="1" si="127"/>
        <v/>
      </c>
      <c r="G438" s="63" t="str">
        <f t="shared" ca="1" si="134"/>
        <v/>
      </c>
      <c r="H438" s="63" t="str">
        <f t="shared" ca="1" si="135"/>
        <v/>
      </c>
      <c r="I438" s="63" t="str">
        <f t="shared" ca="1" si="128"/>
        <v/>
      </c>
      <c r="J438" s="63" t="str">
        <f t="shared" ca="1" si="129"/>
        <v/>
      </c>
      <c r="K438" s="63" t="str">
        <f t="shared" ca="1" si="130"/>
        <v/>
      </c>
      <c r="L438" s="63" t="str">
        <f t="shared" si="136"/>
        <v/>
      </c>
      <c r="M438" s="63">
        <f t="shared" si="137"/>
        <v>0</v>
      </c>
      <c r="N438" s="63" t="str">
        <f t="shared" ca="1" si="138"/>
        <v/>
      </c>
      <c r="O438" s="64" t="str">
        <f t="shared" ca="1" si="139"/>
        <v/>
      </c>
      <c r="P438" s="63" t="str">
        <f t="shared" ca="1" si="140"/>
        <v/>
      </c>
      <c r="Q438" s="64" t="str">
        <f t="shared" ca="1" si="131"/>
        <v/>
      </c>
      <c r="R438" s="63" t="str">
        <f t="shared" ca="1" si="141"/>
        <v/>
      </c>
    </row>
    <row r="439" spans="2:18" x14ac:dyDescent="0.25">
      <c r="B439" s="1">
        <f t="shared" si="132"/>
        <v>49</v>
      </c>
      <c r="C439" s="1">
        <f t="shared" si="125"/>
        <v>6</v>
      </c>
      <c r="D439" s="63" t="str">
        <f t="shared" ca="1" si="126"/>
        <v/>
      </c>
      <c r="E439" s="64" t="str">
        <f t="shared" ca="1" si="133"/>
        <v/>
      </c>
      <c r="F439" s="63" t="str">
        <f t="shared" ca="1" si="127"/>
        <v/>
      </c>
      <c r="G439" s="63" t="str">
        <f t="shared" ca="1" si="134"/>
        <v/>
      </c>
      <c r="H439" s="63" t="str">
        <f t="shared" ca="1" si="135"/>
        <v/>
      </c>
      <c r="I439" s="63" t="str">
        <f t="shared" ca="1" si="128"/>
        <v/>
      </c>
      <c r="J439" s="63" t="str">
        <f t="shared" ca="1" si="129"/>
        <v/>
      </c>
      <c r="K439" s="63" t="str">
        <f t="shared" ca="1" si="130"/>
        <v/>
      </c>
      <c r="L439" s="63" t="str">
        <f t="shared" si="136"/>
        <v/>
      </c>
      <c r="M439" s="63">
        <f t="shared" si="137"/>
        <v>0</v>
      </c>
      <c r="N439" s="63" t="str">
        <f t="shared" ca="1" si="138"/>
        <v/>
      </c>
      <c r="O439" s="64" t="str">
        <f t="shared" ca="1" si="139"/>
        <v/>
      </c>
      <c r="P439" s="63" t="str">
        <f t="shared" ca="1" si="140"/>
        <v/>
      </c>
      <c r="Q439" s="64" t="str">
        <f t="shared" ca="1" si="131"/>
        <v/>
      </c>
      <c r="R439" s="63" t="str">
        <f t="shared" ca="1" si="141"/>
        <v/>
      </c>
    </row>
    <row r="440" spans="2:18" x14ac:dyDescent="0.25">
      <c r="B440" s="1">
        <f t="shared" si="132"/>
        <v>49</v>
      </c>
      <c r="C440" s="1">
        <f t="shared" si="125"/>
        <v>7</v>
      </c>
      <c r="D440" s="63" t="str">
        <f t="shared" ca="1" si="126"/>
        <v/>
      </c>
      <c r="E440" s="64" t="str">
        <f t="shared" ca="1" si="133"/>
        <v/>
      </c>
      <c r="F440" s="63" t="str">
        <f t="shared" ca="1" si="127"/>
        <v/>
      </c>
      <c r="G440" s="63" t="str">
        <f t="shared" ca="1" si="134"/>
        <v/>
      </c>
      <c r="H440" s="63" t="str">
        <f t="shared" ca="1" si="135"/>
        <v/>
      </c>
      <c r="I440" s="63" t="str">
        <f t="shared" ca="1" si="128"/>
        <v/>
      </c>
      <c r="J440" s="63" t="str">
        <f t="shared" ca="1" si="129"/>
        <v/>
      </c>
      <c r="K440" s="63" t="str">
        <f t="shared" ca="1" si="130"/>
        <v/>
      </c>
      <c r="L440" s="63" t="str">
        <f t="shared" si="136"/>
        <v/>
      </c>
      <c r="M440" s="63">
        <f t="shared" si="137"/>
        <v>0</v>
      </c>
      <c r="N440" s="63" t="str">
        <f t="shared" ca="1" si="138"/>
        <v/>
      </c>
      <c r="O440" s="64" t="str">
        <f t="shared" ca="1" si="139"/>
        <v/>
      </c>
      <c r="P440" s="63" t="str">
        <f t="shared" ca="1" si="140"/>
        <v/>
      </c>
      <c r="Q440" s="64" t="str">
        <f t="shared" ca="1" si="131"/>
        <v/>
      </c>
      <c r="R440" s="63" t="str">
        <f t="shared" ca="1" si="141"/>
        <v/>
      </c>
    </row>
    <row r="441" spans="2:18" x14ac:dyDescent="0.25">
      <c r="B441" s="1">
        <f t="shared" si="132"/>
        <v>49</v>
      </c>
      <c r="C441" s="1">
        <f t="shared" si="125"/>
        <v>8</v>
      </c>
      <c r="D441" s="63" t="str">
        <f t="shared" ca="1" si="126"/>
        <v/>
      </c>
      <c r="E441" s="64" t="str">
        <f t="shared" ca="1" si="133"/>
        <v/>
      </c>
      <c r="F441" s="63" t="str">
        <f t="shared" ca="1" si="127"/>
        <v/>
      </c>
      <c r="G441" s="63" t="str">
        <f t="shared" ca="1" si="134"/>
        <v/>
      </c>
      <c r="H441" s="63" t="str">
        <f t="shared" ca="1" si="135"/>
        <v/>
      </c>
      <c r="I441" s="63" t="str">
        <f t="shared" ca="1" si="128"/>
        <v/>
      </c>
      <c r="J441" s="63" t="str">
        <f t="shared" ca="1" si="129"/>
        <v/>
      </c>
      <c r="K441" s="63" t="str">
        <f t="shared" ca="1" si="130"/>
        <v/>
      </c>
      <c r="L441" s="63" t="str">
        <f t="shared" si="136"/>
        <v/>
      </c>
      <c r="M441" s="63">
        <f t="shared" si="137"/>
        <v>0</v>
      </c>
      <c r="N441" s="63" t="str">
        <f t="shared" ca="1" si="138"/>
        <v/>
      </c>
      <c r="O441" s="64" t="str">
        <f t="shared" ca="1" si="139"/>
        <v/>
      </c>
      <c r="P441" s="63" t="str">
        <f t="shared" ca="1" si="140"/>
        <v/>
      </c>
      <c r="Q441" s="64" t="str">
        <f t="shared" ca="1" si="131"/>
        <v/>
      </c>
      <c r="R441" s="63" t="str">
        <f t="shared" ca="1" si="141"/>
        <v/>
      </c>
    </row>
    <row r="442" spans="2:18" x14ac:dyDescent="0.25">
      <c r="B442" s="1">
        <f t="shared" si="132"/>
        <v>49</v>
      </c>
      <c r="C442" s="1">
        <f t="shared" si="125"/>
        <v>9</v>
      </c>
      <c r="D442" s="63" t="str">
        <f t="shared" ca="1" si="126"/>
        <v/>
      </c>
      <c r="E442" s="64" t="str">
        <f t="shared" ca="1" si="133"/>
        <v/>
      </c>
      <c r="F442" s="63" t="str">
        <f t="shared" ca="1" si="127"/>
        <v/>
      </c>
      <c r="G442" s="63" t="str">
        <f t="shared" ca="1" si="134"/>
        <v/>
      </c>
      <c r="H442" s="63" t="str">
        <f t="shared" ca="1" si="135"/>
        <v/>
      </c>
      <c r="I442" s="63" t="str">
        <f t="shared" ca="1" si="128"/>
        <v/>
      </c>
      <c r="J442" s="63" t="str">
        <f t="shared" ca="1" si="129"/>
        <v/>
      </c>
      <c r="K442" s="63" t="str">
        <f t="shared" ca="1" si="130"/>
        <v/>
      </c>
      <c r="L442" s="63" t="str">
        <f t="shared" si="136"/>
        <v/>
      </c>
      <c r="M442" s="63">
        <f t="shared" si="137"/>
        <v>0</v>
      </c>
      <c r="N442" s="63" t="str">
        <f t="shared" ca="1" si="138"/>
        <v/>
      </c>
      <c r="O442" s="64" t="str">
        <f t="shared" ca="1" si="139"/>
        <v/>
      </c>
      <c r="P442" s="63" t="str">
        <f t="shared" ca="1" si="140"/>
        <v/>
      </c>
      <c r="Q442" s="64" t="str">
        <f t="shared" ca="1" si="131"/>
        <v/>
      </c>
      <c r="R442" s="63" t="str">
        <f t="shared" ca="1" si="141"/>
        <v/>
      </c>
    </row>
    <row r="443" spans="2:18" x14ac:dyDescent="0.25">
      <c r="B443" s="1">
        <f t="shared" si="132"/>
        <v>50</v>
      </c>
      <c r="C443" s="1">
        <f t="shared" si="125"/>
        <v>1</v>
      </c>
      <c r="D443" s="63" t="str">
        <f t="shared" ca="1" si="126"/>
        <v/>
      </c>
      <c r="E443" s="64" t="str">
        <f t="shared" ca="1" si="133"/>
        <v/>
      </c>
      <c r="F443" s="63" t="str">
        <f t="shared" ca="1" si="127"/>
        <v/>
      </c>
      <c r="G443" s="63" t="str">
        <f t="shared" ca="1" si="134"/>
        <v/>
      </c>
      <c r="H443" s="63" t="str">
        <f t="shared" ca="1" si="135"/>
        <v/>
      </c>
      <c r="I443" s="63" t="str">
        <f t="shared" ca="1" si="128"/>
        <v/>
      </c>
      <c r="J443" s="63" t="str">
        <f t="shared" ca="1" si="129"/>
        <v/>
      </c>
      <c r="K443" s="63" t="str">
        <f t="shared" ca="1" si="130"/>
        <v/>
      </c>
      <c r="L443" s="63" t="str">
        <f t="shared" si="136"/>
        <v/>
      </c>
      <c r="M443" s="63">
        <f t="shared" si="137"/>
        <v>0</v>
      </c>
      <c r="N443" s="63" t="str">
        <f t="shared" ca="1" si="138"/>
        <v/>
      </c>
      <c r="O443" s="64" t="str">
        <f t="shared" ca="1" si="139"/>
        <v/>
      </c>
      <c r="P443" s="63" t="str">
        <f t="shared" ca="1" si="140"/>
        <v/>
      </c>
      <c r="Q443" s="64" t="str">
        <f t="shared" ca="1" si="131"/>
        <v/>
      </c>
      <c r="R443" s="63" t="str">
        <f t="shared" ca="1" si="141"/>
        <v/>
      </c>
    </row>
    <row r="444" spans="2:18" x14ac:dyDescent="0.25">
      <c r="B444" s="1">
        <f t="shared" si="132"/>
        <v>50</v>
      </c>
      <c r="C444" s="1">
        <f t="shared" si="125"/>
        <v>2</v>
      </c>
      <c r="D444" s="63" t="str">
        <f t="shared" ca="1" si="126"/>
        <v/>
      </c>
      <c r="E444" s="64" t="str">
        <f t="shared" ca="1" si="133"/>
        <v/>
      </c>
      <c r="F444" s="63" t="str">
        <f t="shared" ca="1" si="127"/>
        <v/>
      </c>
      <c r="G444" s="63" t="str">
        <f t="shared" ca="1" si="134"/>
        <v/>
      </c>
      <c r="H444" s="63" t="str">
        <f t="shared" ca="1" si="135"/>
        <v/>
      </c>
      <c r="I444" s="63" t="str">
        <f t="shared" ca="1" si="128"/>
        <v/>
      </c>
      <c r="J444" s="63" t="str">
        <f t="shared" ca="1" si="129"/>
        <v/>
      </c>
      <c r="K444" s="63" t="str">
        <f t="shared" ca="1" si="130"/>
        <v/>
      </c>
      <c r="L444" s="63" t="str">
        <f t="shared" si="136"/>
        <v/>
      </c>
      <c r="M444" s="63">
        <f t="shared" si="137"/>
        <v>0</v>
      </c>
      <c r="N444" s="63" t="str">
        <f t="shared" ca="1" si="138"/>
        <v/>
      </c>
      <c r="O444" s="64" t="str">
        <f t="shared" ca="1" si="139"/>
        <v/>
      </c>
      <c r="P444" s="63" t="str">
        <f t="shared" ca="1" si="140"/>
        <v/>
      </c>
      <c r="Q444" s="64" t="str">
        <f t="shared" ca="1" si="131"/>
        <v/>
      </c>
      <c r="R444" s="63" t="str">
        <f t="shared" ca="1" si="141"/>
        <v/>
      </c>
    </row>
    <row r="445" spans="2:18" x14ac:dyDescent="0.25">
      <c r="B445" s="1">
        <f t="shared" si="132"/>
        <v>50</v>
      </c>
      <c r="C445" s="1">
        <f t="shared" si="125"/>
        <v>3</v>
      </c>
      <c r="D445" s="63" t="str">
        <f t="shared" ca="1" si="126"/>
        <v/>
      </c>
      <c r="E445" s="64" t="str">
        <f t="shared" ca="1" si="133"/>
        <v/>
      </c>
      <c r="F445" s="63" t="str">
        <f t="shared" ca="1" si="127"/>
        <v/>
      </c>
      <c r="G445" s="63" t="str">
        <f t="shared" ca="1" si="134"/>
        <v/>
      </c>
      <c r="H445" s="63" t="str">
        <f t="shared" ca="1" si="135"/>
        <v/>
      </c>
      <c r="I445" s="63" t="str">
        <f t="shared" ca="1" si="128"/>
        <v/>
      </c>
      <c r="J445" s="63" t="str">
        <f t="shared" ca="1" si="129"/>
        <v/>
      </c>
      <c r="K445" s="63" t="str">
        <f t="shared" ca="1" si="130"/>
        <v/>
      </c>
      <c r="L445" s="63" t="str">
        <f t="shared" si="136"/>
        <v/>
      </c>
      <c r="M445" s="63">
        <f t="shared" si="137"/>
        <v>0</v>
      </c>
      <c r="N445" s="63" t="str">
        <f t="shared" ca="1" si="138"/>
        <v/>
      </c>
      <c r="O445" s="64" t="str">
        <f t="shared" ca="1" si="139"/>
        <v/>
      </c>
      <c r="P445" s="63" t="str">
        <f t="shared" ca="1" si="140"/>
        <v/>
      </c>
      <c r="Q445" s="64" t="str">
        <f t="shared" ca="1" si="131"/>
        <v/>
      </c>
      <c r="R445" s="63" t="str">
        <f t="shared" ca="1" si="141"/>
        <v/>
      </c>
    </row>
    <row r="446" spans="2:18" x14ac:dyDescent="0.25">
      <c r="B446" s="1">
        <f t="shared" si="132"/>
        <v>50</v>
      </c>
      <c r="C446" s="1">
        <f t="shared" si="125"/>
        <v>4</v>
      </c>
      <c r="D446" s="63" t="str">
        <f t="shared" ca="1" si="126"/>
        <v/>
      </c>
      <c r="E446" s="64" t="str">
        <f t="shared" ca="1" si="133"/>
        <v/>
      </c>
      <c r="F446" s="63" t="str">
        <f t="shared" ca="1" si="127"/>
        <v/>
      </c>
      <c r="G446" s="63" t="str">
        <f t="shared" ca="1" si="134"/>
        <v/>
      </c>
      <c r="H446" s="63" t="str">
        <f t="shared" ca="1" si="135"/>
        <v/>
      </c>
      <c r="I446" s="63" t="str">
        <f t="shared" ca="1" si="128"/>
        <v/>
      </c>
      <c r="J446" s="63" t="str">
        <f t="shared" ca="1" si="129"/>
        <v/>
      </c>
      <c r="K446" s="63" t="str">
        <f t="shared" ca="1" si="130"/>
        <v/>
      </c>
      <c r="L446" s="63" t="str">
        <f t="shared" si="136"/>
        <v/>
      </c>
      <c r="M446" s="63">
        <f t="shared" si="137"/>
        <v>0</v>
      </c>
      <c r="N446" s="63" t="str">
        <f t="shared" ca="1" si="138"/>
        <v/>
      </c>
      <c r="O446" s="64" t="str">
        <f t="shared" ca="1" si="139"/>
        <v/>
      </c>
      <c r="P446" s="63" t="str">
        <f t="shared" ca="1" si="140"/>
        <v/>
      </c>
      <c r="Q446" s="64" t="str">
        <f t="shared" ca="1" si="131"/>
        <v/>
      </c>
      <c r="R446" s="63" t="str">
        <f t="shared" ca="1" si="141"/>
        <v/>
      </c>
    </row>
    <row r="447" spans="2:18" x14ac:dyDescent="0.25">
      <c r="B447" s="1">
        <f t="shared" si="132"/>
        <v>50</v>
      </c>
      <c r="C447" s="1">
        <f t="shared" si="125"/>
        <v>5</v>
      </c>
      <c r="D447" s="63" t="str">
        <f t="shared" ca="1" si="126"/>
        <v/>
      </c>
      <c r="E447" s="64" t="str">
        <f t="shared" ca="1" si="133"/>
        <v/>
      </c>
      <c r="F447" s="63" t="str">
        <f t="shared" ca="1" si="127"/>
        <v/>
      </c>
      <c r="G447" s="63" t="str">
        <f t="shared" ca="1" si="134"/>
        <v/>
      </c>
      <c r="H447" s="63" t="str">
        <f t="shared" ca="1" si="135"/>
        <v/>
      </c>
      <c r="I447" s="63" t="str">
        <f t="shared" ca="1" si="128"/>
        <v/>
      </c>
      <c r="J447" s="63" t="str">
        <f t="shared" ca="1" si="129"/>
        <v/>
      </c>
      <c r="K447" s="63" t="str">
        <f t="shared" ca="1" si="130"/>
        <v/>
      </c>
      <c r="L447" s="63" t="str">
        <f t="shared" si="136"/>
        <v/>
      </c>
      <c r="M447" s="63">
        <f t="shared" si="137"/>
        <v>0</v>
      </c>
      <c r="N447" s="63" t="str">
        <f t="shared" ca="1" si="138"/>
        <v/>
      </c>
      <c r="O447" s="64" t="str">
        <f t="shared" ca="1" si="139"/>
        <v/>
      </c>
      <c r="P447" s="63" t="str">
        <f t="shared" ca="1" si="140"/>
        <v/>
      </c>
      <c r="Q447" s="64" t="str">
        <f t="shared" ca="1" si="131"/>
        <v/>
      </c>
      <c r="R447" s="63" t="str">
        <f t="shared" ca="1" si="141"/>
        <v/>
      </c>
    </row>
    <row r="448" spans="2:18" x14ac:dyDescent="0.25">
      <c r="B448" s="1">
        <f t="shared" si="132"/>
        <v>50</v>
      </c>
      <c r="C448" s="1">
        <f t="shared" si="125"/>
        <v>6</v>
      </c>
      <c r="D448" s="63" t="str">
        <f t="shared" ca="1" si="126"/>
        <v/>
      </c>
      <c r="E448" s="64" t="str">
        <f t="shared" ca="1" si="133"/>
        <v/>
      </c>
      <c r="F448" s="63" t="str">
        <f t="shared" ca="1" si="127"/>
        <v/>
      </c>
      <c r="G448" s="63" t="str">
        <f t="shared" ca="1" si="134"/>
        <v/>
      </c>
      <c r="H448" s="63" t="str">
        <f t="shared" ca="1" si="135"/>
        <v/>
      </c>
      <c r="I448" s="63" t="str">
        <f t="shared" ca="1" si="128"/>
        <v/>
      </c>
      <c r="J448" s="63" t="str">
        <f t="shared" ca="1" si="129"/>
        <v/>
      </c>
      <c r="K448" s="63" t="str">
        <f t="shared" ca="1" si="130"/>
        <v/>
      </c>
      <c r="L448" s="63" t="str">
        <f t="shared" si="136"/>
        <v/>
      </c>
      <c r="M448" s="63">
        <f t="shared" si="137"/>
        <v>0</v>
      </c>
      <c r="N448" s="63" t="str">
        <f t="shared" ca="1" si="138"/>
        <v/>
      </c>
      <c r="O448" s="64" t="str">
        <f t="shared" ca="1" si="139"/>
        <v/>
      </c>
      <c r="P448" s="63" t="str">
        <f t="shared" ca="1" si="140"/>
        <v/>
      </c>
      <c r="Q448" s="64" t="str">
        <f t="shared" ca="1" si="131"/>
        <v/>
      </c>
      <c r="R448" s="63" t="str">
        <f t="shared" ca="1" si="141"/>
        <v/>
      </c>
    </row>
    <row r="449" spans="2:18" x14ac:dyDescent="0.25">
      <c r="B449" s="1">
        <f t="shared" si="132"/>
        <v>50</v>
      </c>
      <c r="C449" s="1">
        <f t="shared" ref="C449:C501" si="142">C440</f>
        <v>7</v>
      </c>
      <c r="D449" s="63" t="str">
        <f t="shared" ca="1" si="126"/>
        <v/>
      </c>
      <c r="E449" s="64" t="str">
        <f t="shared" ca="1" si="133"/>
        <v/>
      </c>
      <c r="F449" s="63" t="str">
        <f t="shared" ca="1" si="127"/>
        <v/>
      </c>
      <c r="G449" s="63" t="str">
        <f t="shared" ca="1" si="134"/>
        <v/>
      </c>
      <c r="H449" s="63" t="str">
        <f t="shared" ca="1" si="135"/>
        <v/>
      </c>
      <c r="I449" s="63" t="str">
        <f t="shared" ca="1" si="128"/>
        <v/>
      </c>
      <c r="J449" s="63" t="str">
        <f t="shared" ca="1" si="129"/>
        <v/>
      </c>
      <c r="K449" s="63" t="str">
        <f t="shared" ca="1" si="130"/>
        <v/>
      </c>
      <c r="L449" s="63" t="str">
        <f t="shared" si="136"/>
        <v/>
      </c>
      <c r="M449" s="63">
        <f t="shared" si="137"/>
        <v>0</v>
      </c>
      <c r="N449" s="63" t="str">
        <f t="shared" ca="1" si="138"/>
        <v/>
      </c>
      <c r="O449" s="64" t="str">
        <f t="shared" ca="1" si="139"/>
        <v/>
      </c>
      <c r="P449" s="63" t="str">
        <f t="shared" ca="1" si="140"/>
        <v/>
      </c>
      <c r="Q449" s="64" t="str">
        <f t="shared" ca="1" si="131"/>
        <v/>
      </c>
      <c r="R449" s="63" t="str">
        <f t="shared" ca="1" si="141"/>
        <v/>
      </c>
    </row>
    <row r="450" spans="2:18" x14ac:dyDescent="0.25">
      <c r="B450" s="1">
        <f t="shared" si="132"/>
        <v>50</v>
      </c>
      <c r="C450" s="1">
        <f t="shared" si="142"/>
        <v>8</v>
      </c>
      <c r="D450" s="63" t="str">
        <f t="shared" ref="D450:D501" ca="1" si="143">IF($E450="","",OFFSET(EventBase,$B450,-1))</f>
        <v/>
      </c>
      <c r="E450" s="64" t="str">
        <f t="shared" ca="1" si="133"/>
        <v/>
      </c>
      <c r="F450" s="63" t="str">
        <f t="shared" ref="F450:F501" ca="1" si="144">IF($E450="","",_xlfn.CONCAT("(",TEXT(E450,"00"),") ",OFFSET(EventBase,$B450,1)))</f>
        <v/>
      </c>
      <c r="G450" s="63" t="str">
        <f t="shared" ca="1" si="134"/>
        <v/>
      </c>
      <c r="H450" s="63" t="str">
        <f t="shared" ca="1" si="135"/>
        <v/>
      </c>
      <c r="I450" s="63" t="str">
        <f t="shared" ref="I450:I501" ca="1" si="145">IF($E450="","",OFFSET(EventBase,$B450,17))</f>
        <v/>
      </c>
      <c r="J450" s="63" t="str">
        <f t="shared" ref="J450:J501" ca="1" si="146">IF($E450="","",OFFSET(EventBase,$B450,2))</f>
        <v/>
      </c>
      <c r="K450" s="63" t="str">
        <f t="shared" ref="K450:K501" ca="1" si="147">IF($E450="","",OFFSET(EventBase,$B450,57))</f>
        <v/>
      </c>
      <c r="L450" s="63" t="str">
        <f t="shared" si="136"/>
        <v/>
      </c>
      <c r="M450" s="63">
        <f t="shared" si="137"/>
        <v>0</v>
      </c>
      <c r="N450" s="63" t="str">
        <f t="shared" ca="1" si="138"/>
        <v/>
      </c>
      <c r="O450" s="64" t="str">
        <f t="shared" ca="1" si="139"/>
        <v/>
      </c>
      <c r="P450" s="63" t="str">
        <f t="shared" ca="1" si="140"/>
        <v/>
      </c>
      <c r="Q450" s="64" t="str">
        <f t="shared" ref="Q450:Q501" ca="1" si="148">IF($E450="","",OFFSET(EventBase,$B450,56))</f>
        <v/>
      </c>
      <c r="R450" s="63" t="str">
        <f t="shared" ca="1" si="141"/>
        <v/>
      </c>
    </row>
    <row r="451" spans="2:18" x14ac:dyDescent="0.25">
      <c r="B451" s="1">
        <f t="shared" ref="B451:B501" si="149">TRUNC((7+ROW())/9)</f>
        <v>50</v>
      </c>
      <c r="C451" s="1">
        <f t="shared" si="142"/>
        <v>9</v>
      </c>
      <c r="D451" s="63" t="str">
        <f t="shared" ca="1" si="143"/>
        <v/>
      </c>
      <c r="E451" s="64" t="str">
        <f t="shared" ref="E451:E501" ca="1" si="150">IF(OR(C451&lt;=T451,AND(C451=9,U451&gt;T451)),OFFSET(EventBase,$B451,0),"")</f>
        <v/>
      </c>
      <c r="F451" s="63" t="str">
        <f t="shared" ca="1" si="144"/>
        <v/>
      </c>
      <c r="G451" s="63" t="str">
        <f t="shared" ref="G451:G501" ca="1" si="151">IF($E451="","",OFFSET(EventBase,$B451,T451+2))</f>
        <v/>
      </c>
      <c r="H451" s="63" t="str">
        <f t="shared" ref="H451:H501" ca="1" si="152">IF($E451="","",OFFSET(EventBase,$B451,17+C451))</f>
        <v/>
      </c>
      <c r="I451" s="63" t="str">
        <f t="shared" ca="1" si="145"/>
        <v/>
      </c>
      <c r="J451" s="63" t="str">
        <f t="shared" ca="1" si="146"/>
        <v/>
      </c>
      <c r="K451" s="63" t="str">
        <f t="shared" ca="1" si="147"/>
        <v/>
      </c>
      <c r="L451" s="63" t="str">
        <f t="shared" ref="L451:L501" si="153">IF(ISNUMBER(W451),LEFT(V451,W451-1),"")</f>
        <v/>
      </c>
      <c r="M451" s="63">
        <f t="shared" ref="M451:M501" si="154">IF(ISNUMBER(W451),RIGHT(V451,LEN(V451)-W451),V451)</f>
        <v>0</v>
      </c>
      <c r="N451" s="63" t="str">
        <f t="shared" ref="N451:N501" ca="1" si="155">IF($E451="","",OFFSET(EventBase,$B451,46+C451))</f>
        <v/>
      </c>
      <c r="O451" s="64" t="str">
        <f t="shared" ref="O451:O501" ca="1" si="156">IF($E451="","",IF(C451=9,"C",C451))</f>
        <v/>
      </c>
      <c r="P451" s="63" t="str">
        <f t="shared" ref="P451:P501" ca="1" si="157">IF($E451="","",OFFSET(M451,T451-C451,0))</f>
        <v/>
      </c>
      <c r="Q451" s="64" t="str">
        <f t="shared" ca="1" si="148"/>
        <v/>
      </c>
      <c r="R451" s="63" t="str">
        <f t="shared" ref="R451:R501" ca="1" si="158">IF($E451="","",IF(OR(C451=U451,C451&gt;T451),IF(OFFSET(EventBase,$B451,12)="","",OFFSET(EventBase,$B451,12)),""))</f>
        <v/>
      </c>
    </row>
    <row r="452" spans="2:18" x14ac:dyDescent="0.25">
      <c r="B452" s="1">
        <f t="shared" si="149"/>
        <v>51</v>
      </c>
      <c r="C452" s="1">
        <f t="shared" si="142"/>
        <v>1</v>
      </c>
      <c r="D452" s="63" t="str">
        <f t="shared" ca="1" si="143"/>
        <v/>
      </c>
      <c r="E452" s="64" t="str">
        <f t="shared" ca="1" si="150"/>
        <v/>
      </c>
      <c r="F452" s="63" t="str">
        <f t="shared" ca="1" si="144"/>
        <v/>
      </c>
      <c r="G452" s="63" t="str">
        <f t="shared" ca="1" si="151"/>
        <v/>
      </c>
      <c r="H452" s="63" t="str">
        <f t="shared" ca="1" si="152"/>
        <v/>
      </c>
      <c r="I452" s="63" t="str">
        <f t="shared" ca="1" si="145"/>
        <v/>
      </c>
      <c r="J452" s="63" t="str">
        <f t="shared" ca="1" si="146"/>
        <v/>
      </c>
      <c r="K452" s="63" t="str">
        <f t="shared" ca="1" si="147"/>
        <v/>
      </c>
      <c r="L452" s="63" t="str">
        <f t="shared" si="153"/>
        <v/>
      </c>
      <c r="M452" s="63">
        <f t="shared" si="154"/>
        <v>0</v>
      </c>
      <c r="N452" s="63" t="str">
        <f t="shared" ca="1" si="155"/>
        <v/>
      </c>
      <c r="O452" s="64" t="str">
        <f t="shared" ca="1" si="156"/>
        <v/>
      </c>
      <c r="P452" s="63" t="str">
        <f t="shared" ca="1" si="157"/>
        <v/>
      </c>
      <c r="Q452" s="64" t="str">
        <f t="shared" ca="1" si="148"/>
        <v/>
      </c>
      <c r="R452" s="63" t="str">
        <f t="shared" ca="1" si="158"/>
        <v/>
      </c>
    </row>
    <row r="453" spans="2:18" x14ac:dyDescent="0.25">
      <c r="B453" s="1">
        <f t="shared" si="149"/>
        <v>51</v>
      </c>
      <c r="C453" s="1">
        <f t="shared" si="142"/>
        <v>2</v>
      </c>
      <c r="D453" s="63" t="str">
        <f t="shared" ca="1" si="143"/>
        <v/>
      </c>
      <c r="E453" s="64" t="str">
        <f t="shared" ca="1" si="150"/>
        <v/>
      </c>
      <c r="F453" s="63" t="str">
        <f t="shared" ca="1" si="144"/>
        <v/>
      </c>
      <c r="G453" s="63" t="str">
        <f t="shared" ca="1" si="151"/>
        <v/>
      </c>
      <c r="H453" s="63" t="str">
        <f t="shared" ca="1" si="152"/>
        <v/>
      </c>
      <c r="I453" s="63" t="str">
        <f t="shared" ca="1" si="145"/>
        <v/>
      </c>
      <c r="J453" s="63" t="str">
        <f t="shared" ca="1" si="146"/>
        <v/>
      </c>
      <c r="K453" s="63" t="str">
        <f t="shared" ca="1" si="147"/>
        <v/>
      </c>
      <c r="L453" s="63" t="str">
        <f t="shared" si="153"/>
        <v/>
      </c>
      <c r="M453" s="63">
        <f t="shared" si="154"/>
        <v>0</v>
      </c>
      <c r="N453" s="63" t="str">
        <f t="shared" ca="1" si="155"/>
        <v/>
      </c>
      <c r="O453" s="64" t="str">
        <f t="shared" ca="1" si="156"/>
        <v/>
      </c>
      <c r="P453" s="63" t="str">
        <f t="shared" ca="1" si="157"/>
        <v/>
      </c>
      <c r="Q453" s="64" t="str">
        <f t="shared" ca="1" si="148"/>
        <v/>
      </c>
      <c r="R453" s="63" t="str">
        <f t="shared" ca="1" si="158"/>
        <v/>
      </c>
    </row>
    <row r="454" spans="2:18" x14ac:dyDescent="0.25">
      <c r="B454" s="1">
        <f t="shared" si="149"/>
        <v>51</v>
      </c>
      <c r="C454" s="1">
        <f t="shared" si="142"/>
        <v>3</v>
      </c>
      <c r="D454" s="63" t="str">
        <f t="shared" ca="1" si="143"/>
        <v/>
      </c>
      <c r="E454" s="64" t="str">
        <f t="shared" ca="1" si="150"/>
        <v/>
      </c>
      <c r="F454" s="63" t="str">
        <f t="shared" ca="1" si="144"/>
        <v/>
      </c>
      <c r="G454" s="63" t="str">
        <f t="shared" ca="1" si="151"/>
        <v/>
      </c>
      <c r="H454" s="63" t="str">
        <f t="shared" ca="1" si="152"/>
        <v/>
      </c>
      <c r="I454" s="63" t="str">
        <f t="shared" ca="1" si="145"/>
        <v/>
      </c>
      <c r="J454" s="63" t="str">
        <f t="shared" ca="1" si="146"/>
        <v/>
      </c>
      <c r="K454" s="63" t="str">
        <f t="shared" ca="1" si="147"/>
        <v/>
      </c>
      <c r="L454" s="63" t="str">
        <f t="shared" si="153"/>
        <v/>
      </c>
      <c r="M454" s="63">
        <f t="shared" si="154"/>
        <v>0</v>
      </c>
      <c r="N454" s="63" t="str">
        <f t="shared" ca="1" si="155"/>
        <v/>
      </c>
      <c r="O454" s="64" t="str">
        <f t="shared" ca="1" si="156"/>
        <v/>
      </c>
      <c r="P454" s="63" t="str">
        <f t="shared" ca="1" si="157"/>
        <v/>
      </c>
      <c r="Q454" s="64" t="str">
        <f t="shared" ca="1" si="148"/>
        <v/>
      </c>
      <c r="R454" s="63" t="str">
        <f t="shared" ca="1" si="158"/>
        <v/>
      </c>
    </row>
    <row r="455" spans="2:18" x14ac:dyDescent="0.25">
      <c r="B455" s="1">
        <f t="shared" si="149"/>
        <v>51</v>
      </c>
      <c r="C455" s="1">
        <f t="shared" si="142"/>
        <v>4</v>
      </c>
      <c r="D455" s="63" t="str">
        <f t="shared" ca="1" si="143"/>
        <v/>
      </c>
      <c r="E455" s="64" t="str">
        <f t="shared" ca="1" si="150"/>
        <v/>
      </c>
      <c r="F455" s="63" t="str">
        <f t="shared" ca="1" si="144"/>
        <v/>
      </c>
      <c r="G455" s="63" t="str">
        <f t="shared" ca="1" si="151"/>
        <v/>
      </c>
      <c r="H455" s="63" t="str">
        <f t="shared" ca="1" si="152"/>
        <v/>
      </c>
      <c r="I455" s="63" t="str">
        <f t="shared" ca="1" si="145"/>
        <v/>
      </c>
      <c r="J455" s="63" t="str">
        <f t="shared" ca="1" si="146"/>
        <v/>
      </c>
      <c r="K455" s="63" t="str">
        <f t="shared" ca="1" si="147"/>
        <v/>
      </c>
      <c r="L455" s="63" t="str">
        <f t="shared" si="153"/>
        <v/>
      </c>
      <c r="M455" s="63">
        <f t="shared" si="154"/>
        <v>0</v>
      </c>
      <c r="N455" s="63" t="str">
        <f t="shared" ca="1" si="155"/>
        <v/>
      </c>
      <c r="O455" s="64" t="str">
        <f t="shared" ca="1" si="156"/>
        <v/>
      </c>
      <c r="P455" s="63" t="str">
        <f t="shared" ca="1" si="157"/>
        <v/>
      </c>
      <c r="Q455" s="64" t="str">
        <f t="shared" ca="1" si="148"/>
        <v/>
      </c>
      <c r="R455" s="63" t="str">
        <f t="shared" ca="1" si="158"/>
        <v/>
      </c>
    </row>
    <row r="456" spans="2:18" x14ac:dyDescent="0.25">
      <c r="B456" s="1">
        <f t="shared" si="149"/>
        <v>51</v>
      </c>
      <c r="C456" s="1">
        <f t="shared" si="142"/>
        <v>5</v>
      </c>
      <c r="D456" s="63" t="str">
        <f t="shared" ca="1" si="143"/>
        <v/>
      </c>
      <c r="E456" s="64" t="str">
        <f t="shared" ca="1" si="150"/>
        <v/>
      </c>
      <c r="F456" s="63" t="str">
        <f t="shared" ca="1" si="144"/>
        <v/>
      </c>
      <c r="G456" s="63" t="str">
        <f t="shared" ca="1" si="151"/>
        <v/>
      </c>
      <c r="H456" s="63" t="str">
        <f t="shared" ca="1" si="152"/>
        <v/>
      </c>
      <c r="I456" s="63" t="str">
        <f t="shared" ca="1" si="145"/>
        <v/>
      </c>
      <c r="J456" s="63" t="str">
        <f t="shared" ca="1" si="146"/>
        <v/>
      </c>
      <c r="K456" s="63" t="str">
        <f t="shared" ca="1" si="147"/>
        <v/>
      </c>
      <c r="L456" s="63" t="str">
        <f t="shared" si="153"/>
        <v/>
      </c>
      <c r="M456" s="63">
        <f t="shared" si="154"/>
        <v>0</v>
      </c>
      <c r="N456" s="63" t="str">
        <f t="shared" ca="1" si="155"/>
        <v/>
      </c>
      <c r="O456" s="64" t="str">
        <f t="shared" ca="1" si="156"/>
        <v/>
      </c>
      <c r="P456" s="63" t="str">
        <f t="shared" ca="1" si="157"/>
        <v/>
      </c>
      <c r="Q456" s="64" t="str">
        <f t="shared" ca="1" si="148"/>
        <v/>
      </c>
      <c r="R456" s="63" t="str">
        <f t="shared" ca="1" si="158"/>
        <v/>
      </c>
    </row>
    <row r="457" spans="2:18" x14ac:dyDescent="0.25">
      <c r="B457" s="1">
        <f t="shared" si="149"/>
        <v>51</v>
      </c>
      <c r="C457" s="1">
        <f t="shared" si="142"/>
        <v>6</v>
      </c>
      <c r="D457" s="63" t="str">
        <f t="shared" ca="1" si="143"/>
        <v/>
      </c>
      <c r="E457" s="64" t="str">
        <f t="shared" ca="1" si="150"/>
        <v/>
      </c>
      <c r="F457" s="63" t="str">
        <f t="shared" ca="1" si="144"/>
        <v/>
      </c>
      <c r="G457" s="63" t="str">
        <f t="shared" ca="1" si="151"/>
        <v/>
      </c>
      <c r="H457" s="63" t="str">
        <f t="shared" ca="1" si="152"/>
        <v/>
      </c>
      <c r="I457" s="63" t="str">
        <f t="shared" ca="1" si="145"/>
        <v/>
      </c>
      <c r="J457" s="63" t="str">
        <f t="shared" ca="1" si="146"/>
        <v/>
      </c>
      <c r="K457" s="63" t="str">
        <f t="shared" ca="1" si="147"/>
        <v/>
      </c>
      <c r="L457" s="63" t="str">
        <f t="shared" si="153"/>
        <v/>
      </c>
      <c r="M457" s="63">
        <f t="shared" si="154"/>
        <v>0</v>
      </c>
      <c r="N457" s="63" t="str">
        <f t="shared" ca="1" si="155"/>
        <v/>
      </c>
      <c r="O457" s="64" t="str">
        <f t="shared" ca="1" si="156"/>
        <v/>
      </c>
      <c r="P457" s="63" t="str">
        <f t="shared" ca="1" si="157"/>
        <v/>
      </c>
      <c r="Q457" s="64" t="str">
        <f t="shared" ca="1" si="148"/>
        <v/>
      </c>
      <c r="R457" s="63" t="str">
        <f t="shared" ca="1" si="158"/>
        <v/>
      </c>
    </row>
    <row r="458" spans="2:18" x14ac:dyDescent="0.25">
      <c r="B458" s="1">
        <f t="shared" si="149"/>
        <v>51</v>
      </c>
      <c r="C458" s="1">
        <f t="shared" si="142"/>
        <v>7</v>
      </c>
      <c r="D458" s="63" t="str">
        <f t="shared" ca="1" si="143"/>
        <v/>
      </c>
      <c r="E458" s="64" t="str">
        <f t="shared" ca="1" si="150"/>
        <v/>
      </c>
      <c r="F458" s="63" t="str">
        <f t="shared" ca="1" si="144"/>
        <v/>
      </c>
      <c r="G458" s="63" t="str">
        <f t="shared" ca="1" si="151"/>
        <v/>
      </c>
      <c r="H458" s="63" t="str">
        <f t="shared" ca="1" si="152"/>
        <v/>
      </c>
      <c r="I458" s="63" t="str">
        <f t="shared" ca="1" si="145"/>
        <v/>
      </c>
      <c r="J458" s="63" t="str">
        <f t="shared" ca="1" si="146"/>
        <v/>
      </c>
      <c r="K458" s="63" t="str">
        <f t="shared" ca="1" si="147"/>
        <v/>
      </c>
      <c r="L458" s="63" t="str">
        <f t="shared" si="153"/>
        <v/>
      </c>
      <c r="M458" s="63">
        <f t="shared" si="154"/>
        <v>0</v>
      </c>
      <c r="N458" s="63" t="str">
        <f t="shared" ca="1" si="155"/>
        <v/>
      </c>
      <c r="O458" s="64" t="str">
        <f t="shared" ca="1" si="156"/>
        <v/>
      </c>
      <c r="P458" s="63" t="str">
        <f t="shared" ca="1" si="157"/>
        <v/>
      </c>
      <c r="Q458" s="64" t="str">
        <f t="shared" ca="1" si="148"/>
        <v/>
      </c>
      <c r="R458" s="63" t="str">
        <f t="shared" ca="1" si="158"/>
        <v/>
      </c>
    </row>
    <row r="459" spans="2:18" x14ac:dyDescent="0.25">
      <c r="B459" s="1">
        <f t="shared" si="149"/>
        <v>51</v>
      </c>
      <c r="C459" s="1">
        <f t="shared" si="142"/>
        <v>8</v>
      </c>
      <c r="D459" s="63" t="str">
        <f t="shared" ca="1" si="143"/>
        <v/>
      </c>
      <c r="E459" s="64" t="str">
        <f t="shared" ca="1" si="150"/>
        <v/>
      </c>
      <c r="F459" s="63" t="str">
        <f t="shared" ca="1" si="144"/>
        <v/>
      </c>
      <c r="G459" s="63" t="str">
        <f t="shared" ca="1" si="151"/>
        <v/>
      </c>
      <c r="H459" s="63" t="str">
        <f t="shared" ca="1" si="152"/>
        <v/>
      </c>
      <c r="I459" s="63" t="str">
        <f t="shared" ca="1" si="145"/>
        <v/>
      </c>
      <c r="J459" s="63" t="str">
        <f t="shared" ca="1" si="146"/>
        <v/>
      </c>
      <c r="K459" s="63" t="str">
        <f t="shared" ca="1" si="147"/>
        <v/>
      </c>
      <c r="L459" s="63" t="str">
        <f t="shared" si="153"/>
        <v/>
      </c>
      <c r="M459" s="63">
        <f t="shared" si="154"/>
        <v>0</v>
      </c>
      <c r="N459" s="63" t="str">
        <f t="shared" ca="1" si="155"/>
        <v/>
      </c>
      <c r="O459" s="64" t="str">
        <f t="shared" ca="1" si="156"/>
        <v/>
      </c>
      <c r="P459" s="63" t="str">
        <f t="shared" ca="1" si="157"/>
        <v/>
      </c>
      <c r="Q459" s="64" t="str">
        <f t="shared" ca="1" si="148"/>
        <v/>
      </c>
      <c r="R459" s="63" t="str">
        <f t="shared" ca="1" si="158"/>
        <v/>
      </c>
    </row>
    <row r="460" spans="2:18" x14ac:dyDescent="0.25">
      <c r="B460" s="1">
        <f t="shared" si="149"/>
        <v>51</v>
      </c>
      <c r="C460" s="1">
        <f t="shared" si="142"/>
        <v>9</v>
      </c>
      <c r="D460" s="63" t="str">
        <f t="shared" ca="1" si="143"/>
        <v/>
      </c>
      <c r="E460" s="64" t="str">
        <f t="shared" ca="1" si="150"/>
        <v/>
      </c>
      <c r="F460" s="63" t="str">
        <f t="shared" ca="1" si="144"/>
        <v/>
      </c>
      <c r="G460" s="63" t="str">
        <f t="shared" ca="1" si="151"/>
        <v/>
      </c>
      <c r="H460" s="63" t="str">
        <f t="shared" ca="1" si="152"/>
        <v/>
      </c>
      <c r="I460" s="63" t="str">
        <f t="shared" ca="1" si="145"/>
        <v/>
      </c>
      <c r="J460" s="63" t="str">
        <f t="shared" ca="1" si="146"/>
        <v/>
      </c>
      <c r="K460" s="63" t="str">
        <f t="shared" ca="1" si="147"/>
        <v/>
      </c>
      <c r="L460" s="63" t="str">
        <f t="shared" si="153"/>
        <v/>
      </c>
      <c r="M460" s="63">
        <f t="shared" si="154"/>
        <v>0</v>
      </c>
      <c r="N460" s="63" t="str">
        <f t="shared" ca="1" si="155"/>
        <v/>
      </c>
      <c r="O460" s="64" t="str">
        <f t="shared" ca="1" si="156"/>
        <v/>
      </c>
      <c r="P460" s="63" t="str">
        <f t="shared" ca="1" si="157"/>
        <v/>
      </c>
      <c r="Q460" s="64" t="str">
        <f t="shared" ca="1" si="148"/>
        <v/>
      </c>
      <c r="R460" s="63" t="str">
        <f t="shared" ca="1" si="158"/>
        <v/>
      </c>
    </row>
    <row r="461" spans="2:18" x14ac:dyDescent="0.25">
      <c r="B461" s="1">
        <f t="shared" si="149"/>
        <v>52</v>
      </c>
      <c r="C461" s="1">
        <f t="shared" si="142"/>
        <v>1</v>
      </c>
      <c r="D461" s="63" t="str">
        <f t="shared" ca="1" si="143"/>
        <v/>
      </c>
      <c r="E461" s="64" t="str">
        <f t="shared" ca="1" si="150"/>
        <v/>
      </c>
      <c r="F461" s="63" t="str">
        <f t="shared" ca="1" si="144"/>
        <v/>
      </c>
      <c r="G461" s="63" t="str">
        <f t="shared" ca="1" si="151"/>
        <v/>
      </c>
      <c r="H461" s="63" t="str">
        <f t="shared" ca="1" si="152"/>
        <v/>
      </c>
      <c r="I461" s="63" t="str">
        <f t="shared" ca="1" si="145"/>
        <v/>
      </c>
      <c r="J461" s="63" t="str">
        <f t="shared" ca="1" si="146"/>
        <v/>
      </c>
      <c r="K461" s="63" t="str">
        <f t="shared" ca="1" si="147"/>
        <v/>
      </c>
      <c r="L461" s="63" t="str">
        <f t="shared" si="153"/>
        <v/>
      </c>
      <c r="M461" s="63">
        <f t="shared" si="154"/>
        <v>0</v>
      </c>
      <c r="N461" s="63" t="str">
        <f t="shared" ca="1" si="155"/>
        <v/>
      </c>
      <c r="O461" s="64" t="str">
        <f t="shared" ca="1" si="156"/>
        <v/>
      </c>
      <c r="P461" s="63" t="str">
        <f t="shared" ca="1" si="157"/>
        <v/>
      </c>
      <c r="Q461" s="64" t="str">
        <f t="shared" ca="1" si="148"/>
        <v/>
      </c>
      <c r="R461" s="63" t="str">
        <f t="shared" ca="1" si="158"/>
        <v/>
      </c>
    </row>
    <row r="462" spans="2:18" x14ac:dyDescent="0.25">
      <c r="B462" s="1">
        <f t="shared" si="149"/>
        <v>52</v>
      </c>
      <c r="C462" s="1">
        <f t="shared" si="142"/>
        <v>2</v>
      </c>
      <c r="D462" s="63" t="str">
        <f t="shared" ca="1" si="143"/>
        <v/>
      </c>
      <c r="E462" s="64" t="str">
        <f t="shared" ca="1" si="150"/>
        <v/>
      </c>
      <c r="F462" s="63" t="str">
        <f t="shared" ca="1" si="144"/>
        <v/>
      </c>
      <c r="G462" s="63" t="str">
        <f t="shared" ca="1" si="151"/>
        <v/>
      </c>
      <c r="H462" s="63" t="str">
        <f t="shared" ca="1" si="152"/>
        <v/>
      </c>
      <c r="I462" s="63" t="str">
        <f t="shared" ca="1" si="145"/>
        <v/>
      </c>
      <c r="J462" s="63" t="str">
        <f t="shared" ca="1" si="146"/>
        <v/>
      </c>
      <c r="K462" s="63" t="str">
        <f t="shared" ca="1" si="147"/>
        <v/>
      </c>
      <c r="L462" s="63" t="str">
        <f t="shared" si="153"/>
        <v/>
      </c>
      <c r="M462" s="63">
        <f t="shared" si="154"/>
        <v>0</v>
      </c>
      <c r="N462" s="63" t="str">
        <f t="shared" ca="1" si="155"/>
        <v/>
      </c>
      <c r="O462" s="64" t="str">
        <f t="shared" ca="1" si="156"/>
        <v/>
      </c>
      <c r="P462" s="63" t="str">
        <f t="shared" ca="1" si="157"/>
        <v/>
      </c>
      <c r="Q462" s="64" t="str">
        <f t="shared" ca="1" si="148"/>
        <v/>
      </c>
      <c r="R462" s="63" t="str">
        <f t="shared" ca="1" si="158"/>
        <v/>
      </c>
    </row>
    <row r="463" spans="2:18" x14ac:dyDescent="0.25">
      <c r="B463" s="1">
        <f t="shared" si="149"/>
        <v>52</v>
      </c>
      <c r="C463" s="1">
        <f t="shared" si="142"/>
        <v>3</v>
      </c>
      <c r="D463" s="63" t="str">
        <f t="shared" ca="1" si="143"/>
        <v/>
      </c>
      <c r="E463" s="64" t="str">
        <f t="shared" ca="1" si="150"/>
        <v/>
      </c>
      <c r="F463" s="63" t="str">
        <f t="shared" ca="1" si="144"/>
        <v/>
      </c>
      <c r="G463" s="63" t="str">
        <f t="shared" ca="1" si="151"/>
        <v/>
      </c>
      <c r="H463" s="63" t="str">
        <f t="shared" ca="1" si="152"/>
        <v/>
      </c>
      <c r="I463" s="63" t="str">
        <f t="shared" ca="1" si="145"/>
        <v/>
      </c>
      <c r="J463" s="63" t="str">
        <f t="shared" ca="1" si="146"/>
        <v/>
      </c>
      <c r="K463" s="63" t="str">
        <f t="shared" ca="1" si="147"/>
        <v/>
      </c>
      <c r="L463" s="63" t="str">
        <f t="shared" si="153"/>
        <v/>
      </c>
      <c r="M463" s="63">
        <f t="shared" si="154"/>
        <v>0</v>
      </c>
      <c r="N463" s="63" t="str">
        <f t="shared" ca="1" si="155"/>
        <v/>
      </c>
      <c r="O463" s="64" t="str">
        <f t="shared" ca="1" si="156"/>
        <v/>
      </c>
      <c r="P463" s="63" t="str">
        <f t="shared" ca="1" si="157"/>
        <v/>
      </c>
      <c r="Q463" s="64" t="str">
        <f t="shared" ca="1" si="148"/>
        <v/>
      </c>
      <c r="R463" s="63" t="str">
        <f t="shared" ca="1" si="158"/>
        <v/>
      </c>
    </row>
    <row r="464" spans="2:18" x14ac:dyDescent="0.25">
      <c r="B464" s="1">
        <f t="shared" si="149"/>
        <v>52</v>
      </c>
      <c r="C464" s="1">
        <f t="shared" si="142"/>
        <v>4</v>
      </c>
      <c r="D464" s="63" t="str">
        <f t="shared" ca="1" si="143"/>
        <v/>
      </c>
      <c r="E464" s="64" t="str">
        <f t="shared" ca="1" si="150"/>
        <v/>
      </c>
      <c r="F464" s="63" t="str">
        <f t="shared" ca="1" si="144"/>
        <v/>
      </c>
      <c r="G464" s="63" t="str">
        <f t="shared" ca="1" si="151"/>
        <v/>
      </c>
      <c r="H464" s="63" t="str">
        <f t="shared" ca="1" si="152"/>
        <v/>
      </c>
      <c r="I464" s="63" t="str">
        <f t="shared" ca="1" si="145"/>
        <v/>
      </c>
      <c r="J464" s="63" t="str">
        <f t="shared" ca="1" si="146"/>
        <v/>
      </c>
      <c r="K464" s="63" t="str">
        <f t="shared" ca="1" si="147"/>
        <v/>
      </c>
      <c r="L464" s="63" t="str">
        <f t="shared" si="153"/>
        <v/>
      </c>
      <c r="M464" s="63">
        <f t="shared" si="154"/>
        <v>0</v>
      </c>
      <c r="N464" s="63" t="str">
        <f t="shared" ca="1" si="155"/>
        <v/>
      </c>
      <c r="O464" s="64" t="str">
        <f t="shared" ca="1" si="156"/>
        <v/>
      </c>
      <c r="P464" s="63" t="str">
        <f t="shared" ca="1" si="157"/>
        <v/>
      </c>
      <c r="Q464" s="64" t="str">
        <f t="shared" ca="1" si="148"/>
        <v/>
      </c>
      <c r="R464" s="63" t="str">
        <f t="shared" ca="1" si="158"/>
        <v/>
      </c>
    </row>
    <row r="465" spans="2:18" x14ac:dyDescent="0.25">
      <c r="B465" s="1">
        <f t="shared" si="149"/>
        <v>52</v>
      </c>
      <c r="C465" s="1">
        <f t="shared" si="142"/>
        <v>5</v>
      </c>
      <c r="D465" s="63" t="str">
        <f t="shared" ca="1" si="143"/>
        <v/>
      </c>
      <c r="E465" s="64" t="str">
        <f t="shared" ca="1" si="150"/>
        <v/>
      </c>
      <c r="F465" s="63" t="str">
        <f t="shared" ca="1" si="144"/>
        <v/>
      </c>
      <c r="G465" s="63" t="str">
        <f t="shared" ca="1" si="151"/>
        <v/>
      </c>
      <c r="H465" s="63" t="str">
        <f t="shared" ca="1" si="152"/>
        <v/>
      </c>
      <c r="I465" s="63" t="str">
        <f t="shared" ca="1" si="145"/>
        <v/>
      </c>
      <c r="J465" s="63" t="str">
        <f t="shared" ca="1" si="146"/>
        <v/>
      </c>
      <c r="K465" s="63" t="str">
        <f t="shared" ca="1" si="147"/>
        <v/>
      </c>
      <c r="L465" s="63" t="str">
        <f t="shared" si="153"/>
        <v/>
      </c>
      <c r="M465" s="63">
        <f t="shared" si="154"/>
        <v>0</v>
      </c>
      <c r="N465" s="63" t="str">
        <f t="shared" ca="1" si="155"/>
        <v/>
      </c>
      <c r="O465" s="64" t="str">
        <f t="shared" ca="1" si="156"/>
        <v/>
      </c>
      <c r="P465" s="63" t="str">
        <f t="shared" ca="1" si="157"/>
        <v/>
      </c>
      <c r="Q465" s="64" t="str">
        <f t="shared" ca="1" si="148"/>
        <v/>
      </c>
      <c r="R465" s="63" t="str">
        <f t="shared" ca="1" si="158"/>
        <v/>
      </c>
    </row>
    <row r="466" spans="2:18" x14ac:dyDescent="0.25">
      <c r="B466" s="1">
        <f t="shared" si="149"/>
        <v>52</v>
      </c>
      <c r="C466" s="1">
        <f t="shared" si="142"/>
        <v>6</v>
      </c>
      <c r="D466" s="63" t="str">
        <f t="shared" ca="1" si="143"/>
        <v/>
      </c>
      <c r="E466" s="64" t="str">
        <f t="shared" ca="1" si="150"/>
        <v/>
      </c>
      <c r="F466" s="63" t="str">
        <f t="shared" ca="1" si="144"/>
        <v/>
      </c>
      <c r="G466" s="63" t="str">
        <f t="shared" ca="1" si="151"/>
        <v/>
      </c>
      <c r="H466" s="63" t="str">
        <f t="shared" ca="1" si="152"/>
        <v/>
      </c>
      <c r="I466" s="63" t="str">
        <f t="shared" ca="1" si="145"/>
        <v/>
      </c>
      <c r="J466" s="63" t="str">
        <f t="shared" ca="1" si="146"/>
        <v/>
      </c>
      <c r="K466" s="63" t="str">
        <f t="shared" ca="1" si="147"/>
        <v/>
      </c>
      <c r="L466" s="63" t="str">
        <f t="shared" si="153"/>
        <v/>
      </c>
      <c r="M466" s="63">
        <f t="shared" si="154"/>
        <v>0</v>
      </c>
      <c r="N466" s="63" t="str">
        <f t="shared" ca="1" si="155"/>
        <v/>
      </c>
      <c r="O466" s="64" t="str">
        <f t="shared" ca="1" si="156"/>
        <v/>
      </c>
      <c r="P466" s="63" t="str">
        <f t="shared" ca="1" si="157"/>
        <v/>
      </c>
      <c r="Q466" s="64" t="str">
        <f t="shared" ca="1" si="148"/>
        <v/>
      </c>
      <c r="R466" s="63" t="str">
        <f t="shared" ca="1" si="158"/>
        <v/>
      </c>
    </row>
    <row r="467" spans="2:18" x14ac:dyDescent="0.25">
      <c r="B467" s="1">
        <f t="shared" si="149"/>
        <v>52</v>
      </c>
      <c r="C467" s="1">
        <f t="shared" si="142"/>
        <v>7</v>
      </c>
      <c r="D467" s="63" t="str">
        <f t="shared" ca="1" si="143"/>
        <v/>
      </c>
      <c r="E467" s="64" t="str">
        <f t="shared" ca="1" si="150"/>
        <v/>
      </c>
      <c r="F467" s="63" t="str">
        <f t="shared" ca="1" si="144"/>
        <v/>
      </c>
      <c r="G467" s="63" t="str">
        <f t="shared" ca="1" si="151"/>
        <v/>
      </c>
      <c r="H467" s="63" t="str">
        <f t="shared" ca="1" si="152"/>
        <v/>
      </c>
      <c r="I467" s="63" t="str">
        <f t="shared" ca="1" si="145"/>
        <v/>
      </c>
      <c r="J467" s="63" t="str">
        <f t="shared" ca="1" si="146"/>
        <v/>
      </c>
      <c r="K467" s="63" t="str">
        <f t="shared" ca="1" si="147"/>
        <v/>
      </c>
      <c r="L467" s="63" t="str">
        <f t="shared" si="153"/>
        <v/>
      </c>
      <c r="M467" s="63">
        <f t="shared" si="154"/>
        <v>0</v>
      </c>
      <c r="N467" s="63" t="str">
        <f t="shared" ca="1" si="155"/>
        <v/>
      </c>
      <c r="O467" s="64" t="str">
        <f t="shared" ca="1" si="156"/>
        <v/>
      </c>
      <c r="P467" s="63" t="str">
        <f t="shared" ca="1" si="157"/>
        <v/>
      </c>
      <c r="Q467" s="64" t="str">
        <f t="shared" ca="1" si="148"/>
        <v/>
      </c>
      <c r="R467" s="63" t="str">
        <f t="shared" ca="1" si="158"/>
        <v/>
      </c>
    </row>
    <row r="468" spans="2:18" x14ac:dyDescent="0.25">
      <c r="B468" s="1">
        <f t="shared" si="149"/>
        <v>52</v>
      </c>
      <c r="C468" s="1">
        <f t="shared" si="142"/>
        <v>8</v>
      </c>
      <c r="D468" s="63" t="str">
        <f t="shared" ca="1" si="143"/>
        <v/>
      </c>
      <c r="E468" s="64" t="str">
        <f t="shared" ca="1" si="150"/>
        <v/>
      </c>
      <c r="F468" s="63" t="str">
        <f t="shared" ca="1" si="144"/>
        <v/>
      </c>
      <c r="G468" s="63" t="str">
        <f t="shared" ca="1" si="151"/>
        <v/>
      </c>
      <c r="H468" s="63" t="str">
        <f t="shared" ca="1" si="152"/>
        <v/>
      </c>
      <c r="I468" s="63" t="str">
        <f t="shared" ca="1" si="145"/>
        <v/>
      </c>
      <c r="J468" s="63" t="str">
        <f t="shared" ca="1" si="146"/>
        <v/>
      </c>
      <c r="K468" s="63" t="str">
        <f t="shared" ca="1" si="147"/>
        <v/>
      </c>
      <c r="L468" s="63" t="str">
        <f t="shared" si="153"/>
        <v/>
      </c>
      <c r="M468" s="63">
        <f t="shared" si="154"/>
        <v>0</v>
      </c>
      <c r="N468" s="63" t="str">
        <f t="shared" ca="1" si="155"/>
        <v/>
      </c>
      <c r="O468" s="64" t="str">
        <f t="shared" ca="1" si="156"/>
        <v/>
      </c>
      <c r="P468" s="63" t="str">
        <f t="shared" ca="1" si="157"/>
        <v/>
      </c>
      <c r="Q468" s="64" t="str">
        <f t="shared" ca="1" si="148"/>
        <v/>
      </c>
      <c r="R468" s="63" t="str">
        <f t="shared" ca="1" si="158"/>
        <v/>
      </c>
    </row>
    <row r="469" spans="2:18" x14ac:dyDescent="0.25">
      <c r="B469" s="1">
        <f t="shared" si="149"/>
        <v>52</v>
      </c>
      <c r="C469" s="1">
        <f t="shared" si="142"/>
        <v>9</v>
      </c>
      <c r="D469" s="63" t="str">
        <f t="shared" ca="1" si="143"/>
        <v/>
      </c>
      <c r="E469" s="64" t="str">
        <f t="shared" ca="1" si="150"/>
        <v/>
      </c>
      <c r="F469" s="63" t="str">
        <f t="shared" ca="1" si="144"/>
        <v/>
      </c>
      <c r="G469" s="63" t="str">
        <f t="shared" ca="1" si="151"/>
        <v/>
      </c>
      <c r="H469" s="63" t="str">
        <f t="shared" ca="1" si="152"/>
        <v/>
      </c>
      <c r="I469" s="63" t="str">
        <f t="shared" ca="1" si="145"/>
        <v/>
      </c>
      <c r="J469" s="63" t="str">
        <f t="shared" ca="1" si="146"/>
        <v/>
      </c>
      <c r="K469" s="63" t="str">
        <f t="shared" ca="1" si="147"/>
        <v/>
      </c>
      <c r="L469" s="63" t="str">
        <f t="shared" si="153"/>
        <v/>
      </c>
      <c r="M469" s="63">
        <f t="shared" si="154"/>
        <v>0</v>
      </c>
      <c r="N469" s="63" t="str">
        <f t="shared" ca="1" si="155"/>
        <v/>
      </c>
      <c r="O469" s="64" t="str">
        <f t="shared" ca="1" si="156"/>
        <v/>
      </c>
      <c r="P469" s="63" t="str">
        <f t="shared" ca="1" si="157"/>
        <v/>
      </c>
      <c r="Q469" s="64" t="str">
        <f t="shared" ca="1" si="148"/>
        <v/>
      </c>
      <c r="R469" s="63" t="str">
        <f t="shared" ca="1" si="158"/>
        <v/>
      </c>
    </row>
    <row r="470" spans="2:18" x14ac:dyDescent="0.25">
      <c r="B470" s="1">
        <f t="shared" si="149"/>
        <v>53</v>
      </c>
      <c r="C470" s="1">
        <f t="shared" si="142"/>
        <v>1</v>
      </c>
      <c r="D470" s="63" t="str">
        <f t="shared" ca="1" si="143"/>
        <v/>
      </c>
      <c r="E470" s="64" t="str">
        <f t="shared" ca="1" si="150"/>
        <v/>
      </c>
      <c r="F470" s="63" t="str">
        <f t="shared" ca="1" si="144"/>
        <v/>
      </c>
      <c r="G470" s="63" t="str">
        <f t="shared" ca="1" si="151"/>
        <v/>
      </c>
      <c r="H470" s="63" t="str">
        <f t="shared" ca="1" si="152"/>
        <v/>
      </c>
      <c r="I470" s="63" t="str">
        <f t="shared" ca="1" si="145"/>
        <v/>
      </c>
      <c r="J470" s="63" t="str">
        <f t="shared" ca="1" si="146"/>
        <v/>
      </c>
      <c r="K470" s="63" t="str">
        <f t="shared" ca="1" si="147"/>
        <v/>
      </c>
      <c r="L470" s="63" t="str">
        <f t="shared" si="153"/>
        <v/>
      </c>
      <c r="M470" s="63">
        <f t="shared" si="154"/>
        <v>0</v>
      </c>
      <c r="N470" s="63" t="str">
        <f t="shared" ca="1" si="155"/>
        <v/>
      </c>
      <c r="O470" s="64" t="str">
        <f t="shared" ca="1" si="156"/>
        <v/>
      </c>
      <c r="P470" s="63" t="str">
        <f t="shared" ca="1" si="157"/>
        <v/>
      </c>
      <c r="Q470" s="64" t="str">
        <f t="shared" ca="1" si="148"/>
        <v/>
      </c>
      <c r="R470" s="63" t="str">
        <f t="shared" ca="1" si="158"/>
        <v/>
      </c>
    </row>
    <row r="471" spans="2:18" x14ac:dyDescent="0.25">
      <c r="B471" s="1">
        <f t="shared" si="149"/>
        <v>53</v>
      </c>
      <c r="C471" s="1">
        <f t="shared" si="142"/>
        <v>2</v>
      </c>
      <c r="D471" s="63" t="str">
        <f t="shared" ca="1" si="143"/>
        <v/>
      </c>
      <c r="E471" s="64" t="str">
        <f t="shared" ca="1" si="150"/>
        <v/>
      </c>
      <c r="F471" s="63" t="str">
        <f t="shared" ca="1" si="144"/>
        <v/>
      </c>
      <c r="G471" s="63" t="str">
        <f t="shared" ca="1" si="151"/>
        <v/>
      </c>
      <c r="H471" s="63" t="str">
        <f t="shared" ca="1" si="152"/>
        <v/>
      </c>
      <c r="I471" s="63" t="str">
        <f t="shared" ca="1" si="145"/>
        <v/>
      </c>
      <c r="J471" s="63" t="str">
        <f t="shared" ca="1" si="146"/>
        <v/>
      </c>
      <c r="K471" s="63" t="str">
        <f t="shared" ca="1" si="147"/>
        <v/>
      </c>
      <c r="L471" s="63" t="str">
        <f t="shared" si="153"/>
        <v/>
      </c>
      <c r="M471" s="63">
        <f t="shared" si="154"/>
        <v>0</v>
      </c>
      <c r="N471" s="63" t="str">
        <f t="shared" ca="1" si="155"/>
        <v/>
      </c>
      <c r="O471" s="64" t="str">
        <f t="shared" ca="1" si="156"/>
        <v/>
      </c>
      <c r="P471" s="63" t="str">
        <f t="shared" ca="1" si="157"/>
        <v/>
      </c>
      <c r="Q471" s="64" t="str">
        <f t="shared" ca="1" si="148"/>
        <v/>
      </c>
      <c r="R471" s="63" t="str">
        <f t="shared" ca="1" si="158"/>
        <v/>
      </c>
    </row>
    <row r="472" spans="2:18" x14ac:dyDescent="0.25">
      <c r="B472" s="1">
        <f t="shared" si="149"/>
        <v>53</v>
      </c>
      <c r="C472" s="1">
        <f t="shared" si="142"/>
        <v>3</v>
      </c>
      <c r="D472" s="63" t="str">
        <f t="shared" ca="1" si="143"/>
        <v/>
      </c>
      <c r="E472" s="64" t="str">
        <f t="shared" ca="1" si="150"/>
        <v/>
      </c>
      <c r="F472" s="63" t="str">
        <f t="shared" ca="1" si="144"/>
        <v/>
      </c>
      <c r="G472" s="63" t="str">
        <f t="shared" ca="1" si="151"/>
        <v/>
      </c>
      <c r="H472" s="63" t="str">
        <f t="shared" ca="1" si="152"/>
        <v/>
      </c>
      <c r="I472" s="63" t="str">
        <f t="shared" ca="1" si="145"/>
        <v/>
      </c>
      <c r="J472" s="63" t="str">
        <f t="shared" ca="1" si="146"/>
        <v/>
      </c>
      <c r="K472" s="63" t="str">
        <f t="shared" ca="1" si="147"/>
        <v/>
      </c>
      <c r="L472" s="63" t="str">
        <f t="shared" si="153"/>
        <v/>
      </c>
      <c r="M472" s="63">
        <f t="shared" si="154"/>
        <v>0</v>
      </c>
      <c r="N472" s="63" t="str">
        <f t="shared" ca="1" si="155"/>
        <v/>
      </c>
      <c r="O472" s="64" t="str">
        <f t="shared" ca="1" si="156"/>
        <v/>
      </c>
      <c r="P472" s="63" t="str">
        <f t="shared" ca="1" si="157"/>
        <v/>
      </c>
      <c r="Q472" s="64" t="str">
        <f t="shared" ca="1" si="148"/>
        <v/>
      </c>
      <c r="R472" s="63" t="str">
        <f t="shared" ca="1" si="158"/>
        <v/>
      </c>
    </row>
    <row r="473" spans="2:18" x14ac:dyDescent="0.25">
      <c r="B473" s="1">
        <f t="shared" si="149"/>
        <v>53</v>
      </c>
      <c r="C473" s="1">
        <f t="shared" si="142"/>
        <v>4</v>
      </c>
      <c r="D473" s="63" t="str">
        <f t="shared" ca="1" si="143"/>
        <v/>
      </c>
      <c r="E473" s="64" t="str">
        <f t="shared" ca="1" si="150"/>
        <v/>
      </c>
      <c r="F473" s="63" t="str">
        <f t="shared" ca="1" si="144"/>
        <v/>
      </c>
      <c r="G473" s="63" t="str">
        <f t="shared" ca="1" si="151"/>
        <v/>
      </c>
      <c r="H473" s="63" t="str">
        <f t="shared" ca="1" si="152"/>
        <v/>
      </c>
      <c r="I473" s="63" t="str">
        <f t="shared" ca="1" si="145"/>
        <v/>
      </c>
      <c r="J473" s="63" t="str">
        <f t="shared" ca="1" si="146"/>
        <v/>
      </c>
      <c r="K473" s="63" t="str">
        <f t="shared" ca="1" si="147"/>
        <v/>
      </c>
      <c r="L473" s="63" t="str">
        <f t="shared" si="153"/>
        <v/>
      </c>
      <c r="M473" s="63">
        <f t="shared" si="154"/>
        <v>0</v>
      </c>
      <c r="N473" s="63" t="str">
        <f t="shared" ca="1" si="155"/>
        <v/>
      </c>
      <c r="O473" s="64" t="str">
        <f t="shared" ca="1" si="156"/>
        <v/>
      </c>
      <c r="P473" s="63" t="str">
        <f t="shared" ca="1" si="157"/>
        <v/>
      </c>
      <c r="Q473" s="64" t="str">
        <f t="shared" ca="1" si="148"/>
        <v/>
      </c>
      <c r="R473" s="63" t="str">
        <f t="shared" ca="1" si="158"/>
        <v/>
      </c>
    </row>
    <row r="474" spans="2:18" x14ac:dyDescent="0.25">
      <c r="B474" s="1">
        <f t="shared" si="149"/>
        <v>53</v>
      </c>
      <c r="C474" s="1">
        <f t="shared" si="142"/>
        <v>5</v>
      </c>
      <c r="D474" s="63" t="str">
        <f t="shared" ca="1" si="143"/>
        <v/>
      </c>
      <c r="E474" s="64" t="str">
        <f t="shared" ca="1" si="150"/>
        <v/>
      </c>
      <c r="F474" s="63" t="str">
        <f t="shared" ca="1" si="144"/>
        <v/>
      </c>
      <c r="G474" s="63" t="str">
        <f t="shared" ca="1" si="151"/>
        <v/>
      </c>
      <c r="H474" s="63" t="str">
        <f t="shared" ca="1" si="152"/>
        <v/>
      </c>
      <c r="I474" s="63" t="str">
        <f t="shared" ca="1" si="145"/>
        <v/>
      </c>
      <c r="J474" s="63" t="str">
        <f t="shared" ca="1" si="146"/>
        <v/>
      </c>
      <c r="K474" s="63" t="str">
        <f t="shared" ca="1" si="147"/>
        <v/>
      </c>
      <c r="L474" s="63" t="str">
        <f t="shared" si="153"/>
        <v/>
      </c>
      <c r="M474" s="63">
        <f t="shared" si="154"/>
        <v>0</v>
      </c>
      <c r="N474" s="63" t="str">
        <f t="shared" ca="1" si="155"/>
        <v/>
      </c>
      <c r="O474" s="64" t="str">
        <f t="shared" ca="1" si="156"/>
        <v/>
      </c>
      <c r="P474" s="63" t="str">
        <f t="shared" ca="1" si="157"/>
        <v/>
      </c>
      <c r="Q474" s="64" t="str">
        <f t="shared" ca="1" si="148"/>
        <v/>
      </c>
      <c r="R474" s="63" t="str">
        <f t="shared" ca="1" si="158"/>
        <v/>
      </c>
    </row>
    <row r="475" spans="2:18" x14ac:dyDescent="0.25">
      <c r="B475" s="1">
        <f t="shared" si="149"/>
        <v>53</v>
      </c>
      <c r="C475" s="1">
        <f t="shared" si="142"/>
        <v>6</v>
      </c>
      <c r="D475" s="63" t="str">
        <f t="shared" ca="1" si="143"/>
        <v/>
      </c>
      <c r="E475" s="64" t="str">
        <f t="shared" ca="1" si="150"/>
        <v/>
      </c>
      <c r="F475" s="63" t="str">
        <f t="shared" ca="1" si="144"/>
        <v/>
      </c>
      <c r="G475" s="63" t="str">
        <f t="shared" ca="1" si="151"/>
        <v/>
      </c>
      <c r="H475" s="63" t="str">
        <f t="shared" ca="1" si="152"/>
        <v/>
      </c>
      <c r="I475" s="63" t="str">
        <f t="shared" ca="1" si="145"/>
        <v/>
      </c>
      <c r="J475" s="63" t="str">
        <f t="shared" ca="1" si="146"/>
        <v/>
      </c>
      <c r="K475" s="63" t="str">
        <f t="shared" ca="1" si="147"/>
        <v/>
      </c>
      <c r="L475" s="63" t="str">
        <f t="shared" si="153"/>
        <v/>
      </c>
      <c r="M475" s="63">
        <f t="shared" si="154"/>
        <v>0</v>
      </c>
      <c r="N475" s="63" t="str">
        <f t="shared" ca="1" si="155"/>
        <v/>
      </c>
      <c r="O475" s="64" t="str">
        <f t="shared" ca="1" si="156"/>
        <v/>
      </c>
      <c r="P475" s="63" t="str">
        <f t="shared" ca="1" si="157"/>
        <v/>
      </c>
      <c r="Q475" s="64" t="str">
        <f t="shared" ca="1" si="148"/>
        <v/>
      </c>
      <c r="R475" s="63" t="str">
        <f t="shared" ca="1" si="158"/>
        <v/>
      </c>
    </row>
    <row r="476" spans="2:18" x14ac:dyDescent="0.25">
      <c r="B476" s="1">
        <f t="shared" si="149"/>
        <v>53</v>
      </c>
      <c r="C476" s="1">
        <f t="shared" si="142"/>
        <v>7</v>
      </c>
      <c r="D476" s="63" t="str">
        <f t="shared" ca="1" si="143"/>
        <v/>
      </c>
      <c r="E476" s="64" t="str">
        <f t="shared" ca="1" si="150"/>
        <v/>
      </c>
      <c r="F476" s="63" t="str">
        <f t="shared" ca="1" si="144"/>
        <v/>
      </c>
      <c r="G476" s="63" t="str">
        <f t="shared" ca="1" si="151"/>
        <v/>
      </c>
      <c r="H476" s="63" t="str">
        <f t="shared" ca="1" si="152"/>
        <v/>
      </c>
      <c r="I476" s="63" t="str">
        <f t="shared" ca="1" si="145"/>
        <v/>
      </c>
      <c r="J476" s="63" t="str">
        <f t="shared" ca="1" si="146"/>
        <v/>
      </c>
      <c r="K476" s="63" t="str">
        <f t="shared" ca="1" si="147"/>
        <v/>
      </c>
      <c r="L476" s="63" t="str">
        <f t="shared" si="153"/>
        <v/>
      </c>
      <c r="M476" s="63">
        <f t="shared" si="154"/>
        <v>0</v>
      </c>
      <c r="N476" s="63" t="str">
        <f t="shared" ca="1" si="155"/>
        <v/>
      </c>
      <c r="O476" s="64" t="str">
        <f t="shared" ca="1" si="156"/>
        <v/>
      </c>
      <c r="P476" s="63" t="str">
        <f t="shared" ca="1" si="157"/>
        <v/>
      </c>
      <c r="Q476" s="64" t="str">
        <f t="shared" ca="1" si="148"/>
        <v/>
      </c>
      <c r="R476" s="63" t="str">
        <f t="shared" ca="1" si="158"/>
        <v/>
      </c>
    </row>
    <row r="477" spans="2:18" x14ac:dyDescent="0.25">
      <c r="B477" s="1">
        <f t="shared" si="149"/>
        <v>53</v>
      </c>
      <c r="C477" s="1">
        <f t="shared" si="142"/>
        <v>8</v>
      </c>
      <c r="D477" s="63" t="str">
        <f t="shared" ca="1" si="143"/>
        <v/>
      </c>
      <c r="E477" s="64" t="str">
        <f t="shared" ca="1" si="150"/>
        <v/>
      </c>
      <c r="F477" s="63" t="str">
        <f t="shared" ca="1" si="144"/>
        <v/>
      </c>
      <c r="G477" s="63" t="str">
        <f t="shared" ca="1" si="151"/>
        <v/>
      </c>
      <c r="H477" s="63" t="str">
        <f t="shared" ca="1" si="152"/>
        <v/>
      </c>
      <c r="I477" s="63" t="str">
        <f t="shared" ca="1" si="145"/>
        <v/>
      </c>
      <c r="J477" s="63" t="str">
        <f t="shared" ca="1" si="146"/>
        <v/>
      </c>
      <c r="K477" s="63" t="str">
        <f t="shared" ca="1" si="147"/>
        <v/>
      </c>
      <c r="L477" s="63" t="str">
        <f t="shared" si="153"/>
        <v/>
      </c>
      <c r="M477" s="63">
        <f t="shared" si="154"/>
        <v>0</v>
      </c>
      <c r="N477" s="63" t="str">
        <f t="shared" ca="1" si="155"/>
        <v/>
      </c>
      <c r="O477" s="64" t="str">
        <f t="shared" ca="1" si="156"/>
        <v/>
      </c>
      <c r="P477" s="63" t="str">
        <f t="shared" ca="1" si="157"/>
        <v/>
      </c>
      <c r="Q477" s="64" t="str">
        <f t="shared" ca="1" si="148"/>
        <v/>
      </c>
      <c r="R477" s="63" t="str">
        <f t="shared" ca="1" si="158"/>
        <v/>
      </c>
    </row>
    <row r="478" spans="2:18" x14ac:dyDescent="0.25">
      <c r="B478" s="1">
        <f t="shared" si="149"/>
        <v>53</v>
      </c>
      <c r="C478" s="1">
        <f t="shared" si="142"/>
        <v>9</v>
      </c>
      <c r="D478" s="63" t="str">
        <f t="shared" ca="1" si="143"/>
        <v/>
      </c>
      <c r="E478" s="64" t="str">
        <f t="shared" ca="1" si="150"/>
        <v/>
      </c>
      <c r="F478" s="63" t="str">
        <f t="shared" ca="1" si="144"/>
        <v/>
      </c>
      <c r="G478" s="63" t="str">
        <f t="shared" ca="1" si="151"/>
        <v/>
      </c>
      <c r="H478" s="63" t="str">
        <f t="shared" ca="1" si="152"/>
        <v/>
      </c>
      <c r="I478" s="63" t="str">
        <f t="shared" ca="1" si="145"/>
        <v/>
      </c>
      <c r="J478" s="63" t="str">
        <f t="shared" ca="1" si="146"/>
        <v/>
      </c>
      <c r="K478" s="63" t="str">
        <f t="shared" ca="1" si="147"/>
        <v/>
      </c>
      <c r="L478" s="63" t="str">
        <f t="shared" si="153"/>
        <v/>
      </c>
      <c r="M478" s="63">
        <f t="shared" si="154"/>
        <v>0</v>
      </c>
      <c r="N478" s="63" t="str">
        <f t="shared" ca="1" si="155"/>
        <v/>
      </c>
      <c r="O478" s="64" t="str">
        <f t="shared" ca="1" si="156"/>
        <v/>
      </c>
      <c r="P478" s="63" t="str">
        <f t="shared" ca="1" si="157"/>
        <v/>
      </c>
      <c r="Q478" s="64" t="str">
        <f t="shared" ca="1" si="148"/>
        <v/>
      </c>
      <c r="R478" s="63" t="str">
        <f t="shared" ca="1" si="158"/>
        <v/>
      </c>
    </row>
    <row r="479" spans="2:18" x14ac:dyDescent="0.25">
      <c r="B479" s="1">
        <f t="shared" si="149"/>
        <v>54</v>
      </c>
      <c r="C479" s="1">
        <f t="shared" si="142"/>
        <v>1</v>
      </c>
      <c r="D479" s="63" t="str">
        <f t="shared" ca="1" si="143"/>
        <v/>
      </c>
      <c r="E479" s="64" t="str">
        <f t="shared" ca="1" si="150"/>
        <v/>
      </c>
      <c r="F479" s="63" t="str">
        <f t="shared" ca="1" si="144"/>
        <v/>
      </c>
      <c r="G479" s="63" t="str">
        <f t="shared" ca="1" si="151"/>
        <v/>
      </c>
      <c r="H479" s="63" t="str">
        <f t="shared" ca="1" si="152"/>
        <v/>
      </c>
      <c r="I479" s="63" t="str">
        <f t="shared" ca="1" si="145"/>
        <v/>
      </c>
      <c r="J479" s="63" t="str">
        <f t="shared" ca="1" si="146"/>
        <v/>
      </c>
      <c r="K479" s="63" t="str">
        <f t="shared" ca="1" si="147"/>
        <v/>
      </c>
      <c r="L479" s="63" t="str">
        <f t="shared" si="153"/>
        <v/>
      </c>
      <c r="M479" s="63">
        <f t="shared" si="154"/>
        <v>0</v>
      </c>
      <c r="N479" s="63" t="str">
        <f t="shared" ca="1" si="155"/>
        <v/>
      </c>
      <c r="O479" s="64" t="str">
        <f t="shared" ca="1" si="156"/>
        <v/>
      </c>
      <c r="P479" s="63" t="str">
        <f t="shared" ca="1" si="157"/>
        <v/>
      </c>
      <c r="Q479" s="64" t="str">
        <f t="shared" ca="1" si="148"/>
        <v/>
      </c>
      <c r="R479" s="63" t="str">
        <f t="shared" ca="1" si="158"/>
        <v/>
      </c>
    </row>
    <row r="480" spans="2:18" x14ac:dyDescent="0.25">
      <c r="B480" s="1">
        <f t="shared" si="149"/>
        <v>54</v>
      </c>
      <c r="C480" s="1">
        <f t="shared" si="142"/>
        <v>2</v>
      </c>
      <c r="D480" s="63" t="str">
        <f t="shared" ca="1" si="143"/>
        <v/>
      </c>
      <c r="E480" s="64" t="str">
        <f t="shared" ca="1" si="150"/>
        <v/>
      </c>
      <c r="F480" s="63" t="str">
        <f t="shared" ca="1" si="144"/>
        <v/>
      </c>
      <c r="G480" s="63" t="str">
        <f t="shared" ca="1" si="151"/>
        <v/>
      </c>
      <c r="H480" s="63" t="str">
        <f t="shared" ca="1" si="152"/>
        <v/>
      </c>
      <c r="I480" s="63" t="str">
        <f t="shared" ca="1" si="145"/>
        <v/>
      </c>
      <c r="J480" s="63" t="str">
        <f t="shared" ca="1" si="146"/>
        <v/>
      </c>
      <c r="K480" s="63" t="str">
        <f t="shared" ca="1" si="147"/>
        <v/>
      </c>
      <c r="L480" s="63" t="str">
        <f t="shared" si="153"/>
        <v/>
      </c>
      <c r="M480" s="63">
        <f t="shared" si="154"/>
        <v>0</v>
      </c>
      <c r="N480" s="63" t="str">
        <f t="shared" ca="1" si="155"/>
        <v/>
      </c>
      <c r="O480" s="64" t="str">
        <f t="shared" ca="1" si="156"/>
        <v/>
      </c>
      <c r="P480" s="63" t="str">
        <f t="shared" ca="1" si="157"/>
        <v/>
      </c>
      <c r="Q480" s="64" t="str">
        <f t="shared" ca="1" si="148"/>
        <v/>
      </c>
      <c r="R480" s="63" t="str">
        <f t="shared" ca="1" si="158"/>
        <v/>
      </c>
    </row>
    <row r="481" spans="2:18" x14ac:dyDescent="0.25">
      <c r="B481" s="1">
        <f t="shared" si="149"/>
        <v>54</v>
      </c>
      <c r="C481" s="1">
        <f t="shared" si="142"/>
        <v>3</v>
      </c>
      <c r="D481" s="63" t="str">
        <f t="shared" ca="1" si="143"/>
        <v/>
      </c>
      <c r="E481" s="64" t="str">
        <f t="shared" ca="1" si="150"/>
        <v/>
      </c>
      <c r="F481" s="63" t="str">
        <f t="shared" ca="1" si="144"/>
        <v/>
      </c>
      <c r="G481" s="63" t="str">
        <f t="shared" ca="1" si="151"/>
        <v/>
      </c>
      <c r="H481" s="63" t="str">
        <f t="shared" ca="1" si="152"/>
        <v/>
      </c>
      <c r="I481" s="63" t="str">
        <f t="shared" ca="1" si="145"/>
        <v/>
      </c>
      <c r="J481" s="63" t="str">
        <f t="shared" ca="1" si="146"/>
        <v/>
      </c>
      <c r="K481" s="63" t="str">
        <f t="shared" ca="1" si="147"/>
        <v/>
      </c>
      <c r="L481" s="63" t="str">
        <f t="shared" si="153"/>
        <v/>
      </c>
      <c r="M481" s="63">
        <f t="shared" si="154"/>
        <v>0</v>
      </c>
      <c r="N481" s="63" t="str">
        <f t="shared" ca="1" si="155"/>
        <v/>
      </c>
      <c r="O481" s="64" t="str">
        <f t="shared" ca="1" si="156"/>
        <v/>
      </c>
      <c r="P481" s="63" t="str">
        <f t="shared" ca="1" si="157"/>
        <v/>
      </c>
      <c r="Q481" s="64" t="str">
        <f t="shared" ca="1" si="148"/>
        <v/>
      </c>
      <c r="R481" s="63" t="str">
        <f t="shared" ca="1" si="158"/>
        <v/>
      </c>
    </row>
    <row r="482" spans="2:18" x14ac:dyDescent="0.25">
      <c r="B482" s="1">
        <f t="shared" si="149"/>
        <v>54</v>
      </c>
      <c r="C482" s="1">
        <f t="shared" si="142"/>
        <v>4</v>
      </c>
      <c r="D482" s="63" t="str">
        <f t="shared" ca="1" si="143"/>
        <v/>
      </c>
      <c r="E482" s="64" t="str">
        <f t="shared" ca="1" si="150"/>
        <v/>
      </c>
      <c r="F482" s="63" t="str">
        <f t="shared" ca="1" si="144"/>
        <v/>
      </c>
      <c r="G482" s="63" t="str">
        <f t="shared" ca="1" si="151"/>
        <v/>
      </c>
      <c r="H482" s="63" t="str">
        <f t="shared" ca="1" si="152"/>
        <v/>
      </c>
      <c r="I482" s="63" t="str">
        <f t="shared" ca="1" si="145"/>
        <v/>
      </c>
      <c r="J482" s="63" t="str">
        <f t="shared" ca="1" si="146"/>
        <v/>
      </c>
      <c r="K482" s="63" t="str">
        <f t="shared" ca="1" si="147"/>
        <v/>
      </c>
      <c r="L482" s="63" t="str">
        <f t="shared" si="153"/>
        <v/>
      </c>
      <c r="M482" s="63">
        <f t="shared" si="154"/>
        <v>0</v>
      </c>
      <c r="N482" s="63" t="str">
        <f t="shared" ca="1" si="155"/>
        <v/>
      </c>
      <c r="O482" s="64" t="str">
        <f t="shared" ca="1" si="156"/>
        <v/>
      </c>
      <c r="P482" s="63" t="str">
        <f t="shared" ca="1" si="157"/>
        <v/>
      </c>
      <c r="Q482" s="64" t="str">
        <f t="shared" ca="1" si="148"/>
        <v/>
      </c>
      <c r="R482" s="63" t="str">
        <f t="shared" ca="1" si="158"/>
        <v/>
      </c>
    </row>
    <row r="483" spans="2:18" x14ac:dyDescent="0.25">
      <c r="B483" s="1">
        <f t="shared" si="149"/>
        <v>54</v>
      </c>
      <c r="C483" s="1">
        <f t="shared" si="142"/>
        <v>5</v>
      </c>
      <c r="D483" s="63" t="str">
        <f t="shared" ca="1" si="143"/>
        <v/>
      </c>
      <c r="E483" s="64" t="str">
        <f t="shared" ca="1" si="150"/>
        <v/>
      </c>
      <c r="F483" s="63" t="str">
        <f t="shared" ca="1" si="144"/>
        <v/>
      </c>
      <c r="G483" s="63" t="str">
        <f t="shared" ca="1" si="151"/>
        <v/>
      </c>
      <c r="H483" s="63" t="str">
        <f t="shared" ca="1" si="152"/>
        <v/>
      </c>
      <c r="I483" s="63" t="str">
        <f t="shared" ca="1" si="145"/>
        <v/>
      </c>
      <c r="J483" s="63" t="str">
        <f t="shared" ca="1" si="146"/>
        <v/>
      </c>
      <c r="K483" s="63" t="str">
        <f t="shared" ca="1" si="147"/>
        <v/>
      </c>
      <c r="L483" s="63" t="str">
        <f t="shared" si="153"/>
        <v/>
      </c>
      <c r="M483" s="63">
        <f t="shared" si="154"/>
        <v>0</v>
      </c>
      <c r="N483" s="63" t="str">
        <f t="shared" ca="1" si="155"/>
        <v/>
      </c>
      <c r="O483" s="64" t="str">
        <f t="shared" ca="1" si="156"/>
        <v/>
      </c>
      <c r="P483" s="63" t="str">
        <f t="shared" ca="1" si="157"/>
        <v/>
      </c>
      <c r="Q483" s="64" t="str">
        <f t="shared" ca="1" si="148"/>
        <v/>
      </c>
      <c r="R483" s="63" t="str">
        <f t="shared" ca="1" si="158"/>
        <v/>
      </c>
    </row>
    <row r="484" spans="2:18" x14ac:dyDescent="0.25">
      <c r="B484" s="1">
        <f t="shared" si="149"/>
        <v>54</v>
      </c>
      <c r="C484" s="1">
        <f t="shared" si="142"/>
        <v>6</v>
      </c>
      <c r="D484" s="63" t="str">
        <f t="shared" ca="1" si="143"/>
        <v/>
      </c>
      <c r="E484" s="64" t="str">
        <f t="shared" ca="1" si="150"/>
        <v/>
      </c>
      <c r="F484" s="63" t="str">
        <f t="shared" ca="1" si="144"/>
        <v/>
      </c>
      <c r="G484" s="63" t="str">
        <f t="shared" ca="1" si="151"/>
        <v/>
      </c>
      <c r="H484" s="63" t="str">
        <f t="shared" ca="1" si="152"/>
        <v/>
      </c>
      <c r="I484" s="63" t="str">
        <f t="shared" ca="1" si="145"/>
        <v/>
      </c>
      <c r="J484" s="63" t="str">
        <f t="shared" ca="1" si="146"/>
        <v/>
      </c>
      <c r="K484" s="63" t="str">
        <f t="shared" ca="1" si="147"/>
        <v/>
      </c>
      <c r="L484" s="63" t="str">
        <f t="shared" si="153"/>
        <v/>
      </c>
      <c r="M484" s="63">
        <f t="shared" si="154"/>
        <v>0</v>
      </c>
      <c r="N484" s="63" t="str">
        <f t="shared" ca="1" si="155"/>
        <v/>
      </c>
      <c r="O484" s="64" t="str">
        <f t="shared" ca="1" si="156"/>
        <v/>
      </c>
      <c r="P484" s="63" t="str">
        <f t="shared" ca="1" si="157"/>
        <v/>
      </c>
      <c r="Q484" s="64" t="str">
        <f t="shared" ca="1" si="148"/>
        <v/>
      </c>
      <c r="R484" s="63" t="str">
        <f t="shared" ca="1" si="158"/>
        <v/>
      </c>
    </row>
    <row r="485" spans="2:18" x14ac:dyDescent="0.25">
      <c r="B485" s="1">
        <f t="shared" si="149"/>
        <v>54</v>
      </c>
      <c r="C485" s="1">
        <f t="shared" si="142"/>
        <v>7</v>
      </c>
      <c r="D485" s="63" t="str">
        <f t="shared" ca="1" si="143"/>
        <v/>
      </c>
      <c r="E485" s="64" t="str">
        <f t="shared" ca="1" si="150"/>
        <v/>
      </c>
      <c r="F485" s="63" t="str">
        <f t="shared" ca="1" si="144"/>
        <v/>
      </c>
      <c r="G485" s="63" t="str">
        <f t="shared" ca="1" si="151"/>
        <v/>
      </c>
      <c r="H485" s="63" t="str">
        <f t="shared" ca="1" si="152"/>
        <v/>
      </c>
      <c r="I485" s="63" t="str">
        <f t="shared" ca="1" si="145"/>
        <v/>
      </c>
      <c r="J485" s="63" t="str">
        <f t="shared" ca="1" si="146"/>
        <v/>
      </c>
      <c r="K485" s="63" t="str">
        <f t="shared" ca="1" si="147"/>
        <v/>
      </c>
      <c r="L485" s="63" t="str">
        <f t="shared" si="153"/>
        <v/>
      </c>
      <c r="M485" s="63">
        <f t="shared" si="154"/>
        <v>0</v>
      </c>
      <c r="N485" s="63" t="str">
        <f t="shared" ca="1" si="155"/>
        <v/>
      </c>
      <c r="O485" s="64" t="str">
        <f t="shared" ca="1" si="156"/>
        <v/>
      </c>
      <c r="P485" s="63" t="str">
        <f t="shared" ca="1" si="157"/>
        <v/>
      </c>
      <c r="Q485" s="64" t="str">
        <f t="shared" ca="1" si="148"/>
        <v/>
      </c>
      <c r="R485" s="63" t="str">
        <f t="shared" ca="1" si="158"/>
        <v/>
      </c>
    </row>
    <row r="486" spans="2:18" x14ac:dyDescent="0.25">
      <c r="B486" s="1">
        <f t="shared" si="149"/>
        <v>54</v>
      </c>
      <c r="C486" s="1">
        <f t="shared" si="142"/>
        <v>8</v>
      </c>
      <c r="D486" s="63" t="str">
        <f t="shared" ca="1" si="143"/>
        <v/>
      </c>
      <c r="E486" s="64" t="str">
        <f t="shared" ca="1" si="150"/>
        <v/>
      </c>
      <c r="F486" s="63" t="str">
        <f t="shared" ca="1" si="144"/>
        <v/>
      </c>
      <c r="G486" s="63" t="str">
        <f t="shared" ca="1" si="151"/>
        <v/>
      </c>
      <c r="H486" s="63" t="str">
        <f t="shared" ca="1" si="152"/>
        <v/>
      </c>
      <c r="I486" s="63" t="str">
        <f t="shared" ca="1" si="145"/>
        <v/>
      </c>
      <c r="J486" s="63" t="str">
        <f t="shared" ca="1" si="146"/>
        <v/>
      </c>
      <c r="K486" s="63" t="str">
        <f t="shared" ca="1" si="147"/>
        <v/>
      </c>
      <c r="L486" s="63" t="str">
        <f t="shared" si="153"/>
        <v/>
      </c>
      <c r="M486" s="63">
        <f t="shared" si="154"/>
        <v>0</v>
      </c>
      <c r="N486" s="63" t="str">
        <f t="shared" ca="1" si="155"/>
        <v/>
      </c>
      <c r="O486" s="64" t="str">
        <f t="shared" ca="1" si="156"/>
        <v/>
      </c>
      <c r="P486" s="63" t="str">
        <f t="shared" ca="1" si="157"/>
        <v/>
      </c>
      <c r="Q486" s="64" t="str">
        <f t="shared" ca="1" si="148"/>
        <v/>
      </c>
      <c r="R486" s="63" t="str">
        <f t="shared" ca="1" si="158"/>
        <v/>
      </c>
    </row>
    <row r="487" spans="2:18" x14ac:dyDescent="0.25">
      <c r="B487" s="1">
        <f t="shared" si="149"/>
        <v>54</v>
      </c>
      <c r="C487" s="1">
        <f t="shared" si="142"/>
        <v>9</v>
      </c>
      <c r="D487" s="63" t="str">
        <f t="shared" ca="1" si="143"/>
        <v/>
      </c>
      <c r="E487" s="64" t="str">
        <f t="shared" ca="1" si="150"/>
        <v/>
      </c>
      <c r="F487" s="63" t="str">
        <f t="shared" ca="1" si="144"/>
        <v/>
      </c>
      <c r="G487" s="63" t="str">
        <f t="shared" ca="1" si="151"/>
        <v/>
      </c>
      <c r="H487" s="63" t="str">
        <f t="shared" ca="1" si="152"/>
        <v/>
      </c>
      <c r="I487" s="63" t="str">
        <f t="shared" ca="1" si="145"/>
        <v/>
      </c>
      <c r="J487" s="63" t="str">
        <f t="shared" ca="1" si="146"/>
        <v/>
      </c>
      <c r="K487" s="63" t="str">
        <f t="shared" ca="1" si="147"/>
        <v/>
      </c>
      <c r="L487" s="63" t="str">
        <f t="shared" si="153"/>
        <v/>
      </c>
      <c r="M487" s="63">
        <f t="shared" si="154"/>
        <v>0</v>
      </c>
      <c r="N487" s="63" t="str">
        <f t="shared" ca="1" si="155"/>
        <v/>
      </c>
      <c r="O487" s="64" t="str">
        <f t="shared" ca="1" si="156"/>
        <v/>
      </c>
      <c r="P487" s="63" t="str">
        <f t="shared" ca="1" si="157"/>
        <v/>
      </c>
      <c r="Q487" s="64" t="str">
        <f t="shared" ca="1" si="148"/>
        <v/>
      </c>
      <c r="R487" s="63" t="str">
        <f t="shared" ca="1" si="158"/>
        <v/>
      </c>
    </row>
    <row r="488" spans="2:18" x14ac:dyDescent="0.25">
      <c r="B488" s="1">
        <f t="shared" si="149"/>
        <v>55</v>
      </c>
      <c r="C488" s="1">
        <f t="shared" si="142"/>
        <v>1</v>
      </c>
      <c r="D488" s="63" t="str">
        <f t="shared" ca="1" si="143"/>
        <v/>
      </c>
      <c r="E488" s="64" t="str">
        <f t="shared" ca="1" si="150"/>
        <v/>
      </c>
      <c r="F488" s="63" t="str">
        <f t="shared" ca="1" si="144"/>
        <v/>
      </c>
      <c r="G488" s="63" t="str">
        <f t="shared" ca="1" si="151"/>
        <v/>
      </c>
      <c r="H488" s="63" t="str">
        <f t="shared" ca="1" si="152"/>
        <v/>
      </c>
      <c r="I488" s="63" t="str">
        <f t="shared" ca="1" si="145"/>
        <v/>
      </c>
      <c r="J488" s="63" t="str">
        <f t="shared" ca="1" si="146"/>
        <v/>
      </c>
      <c r="K488" s="63" t="str">
        <f t="shared" ca="1" si="147"/>
        <v/>
      </c>
      <c r="L488" s="63" t="str">
        <f t="shared" si="153"/>
        <v/>
      </c>
      <c r="M488" s="63">
        <f t="shared" si="154"/>
        <v>0</v>
      </c>
      <c r="N488" s="63" t="str">
        <f t="shared" ca="1" si="155"/>
        <v/>
      </c>
      <c r="O488" s="64" t="str">
        <f t="shared" ca="1" si="156"/>
        <v/>
      </c>
      <c r="P488" s="63" t="str">
        <f t="shared" ca="1" si="157"/>
        <v/>
      </c>
      <c r="Q488" s="64" t="str">
        <f t="shared" ca="1" si="148"/>
        <v/>
      </c>
      <c r="R488" s="63" t="str">
        <f t="shared" ca="1" si="158"/>
        <v/>
      </c>
    </row>
    <row r="489" spans="2:18" x14ac:dyDescent="0.25">
      <c r="B489" s="1">
        <f t="shared" si="149"/>
        <v>55</v>
      </c>
      <c r="C489" s="1">
        <f t="shared" si="142"/>
        <v>2</v>
      </c>
      <c r="D489" s="63" t="str">
        <f t="shared" ca="1" si="143"/>
        <v/>
      </c>
      <c r="E489" s="64" t="str">
        <f t="shared" ca="1" si="150"/>
        <v/>
      </c>
      <c r="F489" s="63" t="str">
        <f t="shared" ca="1" si="144"/>
        <v/>
      </c>
      <c r="G489" s="63" t="str">
        <f t="shared" ca="1" si="151"/>
        <v/>
      </c>
      <c r="H489" s="63" t="str">
        <f t="shared" ca="1" si="152"/>
        <v/>
      </c>
      <c r="I489" s="63" t="str">
        <f t="shared" ca="1" si="145"/>
        <v/>
      </c>
      <c r="J489" s="63" t="str">
        <f t="shared" ca="1" si="146"/>
        <v/>
      </c>
      <c r="K489" s="63" t="str">
        <f t="shared" ca="1" si="147"/>
        <v/>
      </c>
      <c r="L489" s="63" t="str">
        <f t="shared" si="153"/>
        <v/>
      </c>
      <c r="M489" s="63">
        <f t="shared" si="154"/>
        <v>0</v>
      </c>
      <c r="N489" s="63" t="str">
        <f t="shared" ca="1" si="155"/>
        <v/>
      </c>
      <c r="O489" s="64" t="str">
        <f t="shared" ca="1" si="156"/>
        <v/>
      </c>
      <c r="P489" s="63" t="str">
        <f t="shared" ca="1" si="157"/>
        <v/>
      </c>
      <c r="Q489" s="64" t="str">
        <f t="shared" ca="1" si="148"/>
        <v/>
      </c>
      <c r="R489" s="63" t="str">
        <f t="shared" ca="1" si="158"/>
        <v/>
      </c>
    </row>
    <row r="490" spans="2:18" x14ac:dyDescent="0.25">
      <c r="B490" s="1">
        <f t="shared" si="149"/>
        <v>55</v>
      </c>
      <c r="C490" s="1">
        <f t="shared" si="142"/>
        <v>3</v>
      </c>
      <c r="D490" s="63" t="str">
        <f t="shared" ca="1" si="143"/>
        <v/>
      </c>
      <c r="E490" s="64" t="str">
        <f t="shared" ca="1" si="150"/>
        <v/>
      </c>
      <c r="F490" s="63" t="str">
        <f t="shared" ca="1" si="144"/>
        <v/>
      </c>
      <c r="G490" s="63" t="str">
        <f t="shared" ca="1" si="151"/>
        <v/>
      </c>
      <c r="H490" s="63" t="str">
        <f t="shared" ca="1" si="152"/>
        <v/>
      </c>
      <c r="I490" s="63" t="str">
        <f t="shared" ca="1" si="145"/>
        <v/>
      </c>
      <c r="J490" s="63" t="str">
        <f t="shared" ca="1" si="146"/>
        <v/>
      </c>
      <c r="K490" s="63" t="str">
        <f t="shared" ca="1" si="147"/>
        <v/>
      </c>
      <c r="L490" s="63" t="str">
        <f t="shared" si="153"/>
        <v/>
      </c>
      <c r="M490" s="63">
        <f t="shared" si="154"/>
        <v>0</v>
      </c>
      <c r="N490" s="63" t="str">
        <f t="shared" ca="1" si="155"/>
        <v/>
      </c>
      <c r="O490" s="64" t="str">
        <f t="shared" ca="1" si="156"/>
        <v/>
      </c>
      <c r="P490" s="63" t="str">
        <f t="shared" ca="1" si="157"/>
        <v/>
      </c>
      <c r="Q490" s="64" t="str">
        <f t="shared" ca="1" si="148"/>
        <v/>
      </c>
      <c r="R490" s="63" t="str">
        <f t="shared" ca="1" si="158"/>
        <v/>
      </c>
    </row>
    <row r="491" spans="2:18" x14ac:dyDescent="0.25">
      <c r="B491" s="1">
        <f t="shared" si="149"/>
        <v>55</v>
      </c>
      <c r="C491" s="1">
        <f t="shared" si="142"/>
        <v>4</v>
      </c>
      <c r="D491" s="63" t="str">
        <f t="shared" ca="1" si="143"/>
        <v/>
      </c>
      <c r="E491" s="64" t="str">
        <f t="shared" ca="1" si="150"/>
        <v/>
      </c>
      <c r="F491" s="63" t="str">
        <f t="shared" ca="1" si="144"/>
        <v/>
      </c>
      <c r="G491" s="63" t="str">
        <f t="shared" ca="1" si="151"/>
        <v/>
      </c>
      <c r="H491" s="63" t="str">
        <f t="shared" ca="1" si="152"/>
        <v/>
      </c>
      <c r="I491" s="63" t="str">
        <f t="shared" ca="1" si="145"/>
        <v/>
      </c>
      <c r="J491" s="63" t="str">
        <f t="shared" ca="1" si="146"/>
        <v/>
      </c>
      <c r="K491" s="63" t="str">
        <f t="shared" ca="1" si="147"/>
        <v/>
      </c>
      <c r="L491" s="63" t="str">
        <f t="shared" si="153"/>
        <v/>
      </c>
      <c r="M491" s="63">
        <f t="shared" si="154"/>
        <v>0</v>
      </c>
      <c r="N491" s="63" t="str">
        <f t="shared" ca="1" si="155"/>
        <v/>
      </c>
      <c r="O491" s="64" t="str">
        <f t="shared" ca="1" si="156"/>
        <v/>
      </c>
      <c r="P491" s="63" t="str">
        <f t="shared" ca="1" si="157"/>
        <v/>
      </c>
      <c r="Q491" s="64" t="str">
        <f t="shared" ca="1" si="148"/>
        <v/>
      </c>
      <c r="R491" s="63" t="str">
        <f t="shared" ca="1" si="158"/>
        <v/>
      </c>
    </row>
    <row r="492" spans="2:18" x14ac:dyDescent="0.25">
      <c r="B492" s="1">
        <f t="shared" si="149"/>
        <v>55</v>
      </c>
      <c r="C492" s="1">
        <f t="shared" si="142"/>
        <v>5</v>
      </c>
      <c r="D492" s="63" t="str">
        <f t="shared" ca="1" si="143"/>
        <v/>
      </c>
      <c r="E492" s="64" t="str">
        <f t="shared" ca="1" si="150"/>
        <v/>
      </c>
      <c r="F492" s="63" t="str">
        <f t="shared" ca="1" si="144"/>
        <v/>
      </c>
      <c r="G492" s="63" t="str">
        <f t="shared" ca="1" si="151"/>
        <v/>
      </c>
      <c r="H492" s="63" t="str">
        <f t="shared" ca="1" si="152"/>
        <v/>
      </c>
      <c r="I492" s="63" t="str">
        <f t="shared" ca="1" si="145"/>
        <v/>
      </c>
      <c r="J492" s="63" t="str">
        <f t="shared" ca="1" si="146"/>
        <v/>
      </c>
      <c r="K492" s="63" t="str">
        <f t="shared" ca="1" si="147"/>
        <v/>
      </c>
      <c r="L492" s="63" t="str">
        <f t="shared" si="153"/>
        <v/>
      </c>
      <c r="M492" s="63">
        <f t="shared" si="154"/>
        <v>0</v>
      </c>
      <c r="N492" s="63" t="str">
        <f t="shared" ca="1" si="155"/>
        <v/>
      </c>
      <c r="O492" s="64" t="str">
        <f t="shared" ca="1" si="156"/>
        <v/>
      </c>
      <c r="P492" s="63" t="str">
        <f t="shared" ca="1" si="157"/>
        <v/>
      </c>
      <c r="Q492" s="64" t="str">
        <f t="shared" ca="1" si="148"/>
        <v/>
      </c>
      <c r="R492" s="63" t="str">
        <f t="shared" ca="1" si="158"/>
        <v/>
      </c>
    </row>
    <row r="493" spans="2:18" x14ac:dyDescent="0.25">
      <c r="B493" s="1">
        <f t="shared" si="149"/>
        <v>55</v>
      </c>
      <c r="C493" s="1">
        <f t="shared" si="142"/>
        <v>6</v>
      </c>
      <c r="D493" s="63" t="str">
        <f t="shared" ca="1" si="143"/>
        <v/>
      </c>
      <c r="E493" s="64" t="str">
        <f t="shared" ca="1" si="150"/>
        <v/>
      </c>
      <c r="F493" s="63" t="str">
        <f t="shared" ca="1" si="144"/>
        <v/>
      </c>
      <c r="G493" s="63" t="str">
        <f t="shared" ca="1" si="151"/>
        <v/>
      </c>
      <c r="H493" s="63" t="str">
        <f t="shared" ca="1" si="152"/>
        <v/>
      </c>
      <c r="I493" s="63" t="str">
        <f t="shared" ca="1" si="145"/>
        <v/>
      </c>
      <c r="J493" s="63" t="str">
        <f t="shared" ca="1" si="146"/>
        <v/>
      </c>
      <c r="K493" s="63" t="str">
        <f t="shared" ca="1" si="147"/>
        <v/>
      </c>
      <c r="L493" s="63" t="str">
        <f t="shared" si="153"/>
        <v/>
      </c>
      <c r="M493" s="63">
        <f t="shared" si="154"/>
        <v>0</v>
      </c>
      <c r="N493" s="63" t="str">
        <f t="shared" ca="1" si="155"/>
        <v/>
      </c>
      <c r="O493" s="64" t="str">
        <f t="shared" ca="1" si="156"/>
        <v/>
      </c>
      <c r="P493" s="63" t="str">
        <f t="shared" ca="1" si="157"/>
        <v/>
      </c>
      <c r="Q493" s="64" t="str">
        <f t="shared" ca="1" si="148"/>
        <v/>
      </c>
      <c r="R493" s="63" t="str">
        <f t="shared" ca="1" si="158"/>
        <v/>
      </c>
    </row>
    <row r="494" spans="2:18" x14ac:dyDescent="0.25">
      <c r="B494" s="1">
        <f t="shared" si="149"/>
        <v>55</v>
      </c>
      <c r="C494" s="1">
        <f t="shared" si="142"/>
        <v>7</v>
      </c>
      <c r="D494" s="63" t="str">
        <f t="shared" ca="1" si="143"/>
        <v/>
      </c>
      <c r="E494" s="64" t="str">
        <f t="shared" ca="1" si="150"/>
        <v/>
      </c>
      <c r="F494" s="63" t="str">
        <f t="shared" ca="1" si="144"/>
        <v/>
      </c>
      <c r="G494" s="63" t="str">
        <f t="shared" ca="1" si="151"/>
        <v/>
      </c>
      <c r="H494" s="63" t="str">
        <f t="shared" ca="1" si="152"/>
        <v/>
      </c>
      <c r="I494" s="63" t="str">
        <f t="shared" ca="1" si="145"/>
        <v/>
      </c>
      <c r="J494" s="63" t="str">
        <f t="shared" ca="1" si="146"/>
        <v/>
      </c>
      <c r="K494" s="63" t="str">
        <f t="shared" ca="1" si="147"/>
        <v/>
      </c>
      <c r="L494" s="63" t="str">
        <f t="shared" si="153"/>
        <v/>
      </c>
      <c r="M494" s="63">
        <f t="shared" si="154"/>
        <v>0</v>
      </c>
      <c r="N494" s="63" t="str">
        <f t="shared" ca="1" si="155"/>
        <v/>
      </c>
      <c r="O494" s="64" t="str">
        <f t="shared" ca="1" si="156"/>
        <v/>
      </c>
      <c r="P494" s="63" t="str">
        <f t="shared" ca="1" si="157"/>
        <v/>
      </c>
      <c r="Q494" s="64" t="str">
        <f t="shared" ca="1" si="148"/>
        <v/>
      </c>
      <c r="R494" s="63" t="str">
        <f t="shared" ca="1" si="158"/>
        <v/>
      </c>
    </row>
    <row r="495" spans="2:18" x14ac:dyDescent="0.25">
      <c r="B495" s="1">
        <f t="shared" si="149"/>
        <v>55</v>
      </c>
      <c r="C495" s="1">
        <f t="shared" si="142"/>
        <v>8</v>
      </c>
      <c r="D495" s="63" t="str">
        <f t="shared" ca="1" si="143"/>
        <v/>
      </c>
      <c r="E495" s="64" t="str">
        <f t="shared" ca="1" si="150"/>
        <v/>
      </c>
      <c r="F495" s="63" t="str">
        <f t="shared" ca="1" si="144"/>
        <v/>
      </c>
      <c r="G495" s="63" t="str">
        <f t="shared" ca="1" si="151"/>
        <v/>
      </c>
      <c r="H495" s="63" t="str">
        <f t="shared" ca="1" si="152"/>
        <v/>
      </c>
      <c r="I495" s="63" t="str">
        <f t="shared" ca="1" si="145"/>
        <v/>
      </c>
      <c r="J495" s="63" t="str">
        <f t="shared" ca="1" si="146"/>
        <v/>
      </c>
      <c r="K495" s="63" t="str">
        <f t="shared" ca="1" si="147"/>
        <v/>
      </c>
      <c r="L495" s="63" t="str">
        <f t="shared" si="153"/>
        <v/>
      </c>
      <c r="M495" s="63">
        <f t="shared" si="154"/>
        <v>0</v>
      </c>
      <c r="N495" s="63" t="str">
        <f t="shared" ca="1" si="155"/>
        <v/>
      </c>
      <c r="O495" s="64" t="str">
        <f t="shared" ca="1" si="156"/>
        <v/>
      </c>
      <c r="P495" s="63" t="str">
        <f t="shared" ca="1" si="157"/>
        <v/>
      </c>
      <c r="Q495" s="64" t="str">
        <f t="shared" ca="1" si="148"/>
        <v/>
      </c>
      <c r="R495" s="63" t="str">
        <f t="shared" ca="1" si="158"/>
        <v/>
      </c>
    </row>
    <row r="496" spans="2:18" x14ac:dyDescent="0.25">
      <c r="B496" s="1">
        <f t="shared" si="149"/>
        <v>55</v>
      </c>
      <c r="C496" s="1">
        <f t="shared" si="142"/>
        <v>9</v>
      </c>
      <c r="D496" s="63" t="str">
        <f t="shared" ca="1" si="143"/>
        <v/>
      </c>
      <c r="E496" s="64" t="str">
        <f t="shared" ca="1" si="150"/>
        <v/>
      </c>
      <c r="F496" s="63" t="str">
        <f t="shared" ca="1" si="144"/>
        <v/>
      </c>
      <c r="G496" s="63" t="str">
        <f t="shared" ca="1" si="151"/>
        <v/>
      </c>
      <c r="H496" s="63" t="str">
        <f t="shared" ca="1" si="152"/>
        <v/>
      </c>
      <c r="I496" s="63" t="str">
        <f t="shared" ca="1" si="145"/>
        <v/>
      </c>
      <c r="J496" s="63" t="str">
        <f t="shared" ca="1" si="146"/>
        <v/>
      </c>
      <c r="K496" s="63" t="str">
        <f t="shared" ca="1" si="147"/>
        <v/>
      </c>
      <c r="L496" s="63" t="str">
        <f t="shared" si="153"/>
        <v/>
      </c>
      <c r="M496" s="63">
        <f t="shared" si="154"/>
        <v>0</v>
      </c>
      <c r="N496" s="63" t="str">
        <f t="shared" ca="1" si="155"/>
        <v/>
      </c>
      <c r="O496" s="64" t="str">
        <f t="shared" ca="1" si="156"/>
        <v/>
      </c>
      <c r="P496" s="63" t="str">
        <f t="shared" ca="1" si="157"/>
        <v/>
      </c>
      <c r="Q496" s="64" t="str">
        <f t="shared" ca="1" si="148"/>
        <v/>
      </c>
      <c r="R496" s="63" t="str">
        <f t="shared" ca="1" si="158"/>
        <v/>
      </c>
    </row>
    <row r="497" spans="2:18" x14ac:dyDescent="0.25">
      <c r="B497" s="1">
        <f t="shared" si="149"/>
        <v>56</v>
      </c>
      <c r="C497" s="1">
        <f t="shared" si="142"/>
        <v>1</v>
      </c>
      <c r="D497" s="63" t="str">
        <f t="shared" ca="1" si="143"/>
        <v/>
      </c>
      <c r="E497" s="64" t="str">
        <f t="shared" ca="1" si="150"/>
        <v/>
      </c>
      <c r="F497" s="63" t="str">
        <f t="shared" ca="1" si="144"/>
        <v/>
      </c>
      <c r="G497" s="63" t="str">
        <f t="shared" ca="1" si="151"/>
        <v/>
      </c>
      <c r="H497" s="63" t="str">
        <f t="shared" ca="1" si="152"/>
        <v/>
      </c>
      <c r="I497" s="63" t="str">
        <f t="shared" ca="1" si="145"/>
        <v/>
      </c>
      <c r="J497" s="63" t="str">
        <f t="shared" ca="1" si="146"/>
        <v/>
      </c>
      <c r="K497" s="63" t="str">
        <f t="shared" ca="1" si="147"/>
        <v/>
      </c>
      <c r="L497" s="63" t="str">
        <f t="shared" si="153"/>
        <v/>
      </c>
      <c r="M497" s="63">
        <f t="shared" si="154"/>
        <v>0</v>
      </c>
      <c r="N497" s="63" t="str">
        <f t="shared" ca="1" si="155"/>
        <v/>
      </c>
      <c r="O497" s="64" t="str">
        <f t="shared" ca="1" si="156"/>
        <v/>
      </c>
      <c r="P497" s="63" t="str">
        <f t="shared" ca="1" si="157"/>
        <v/>
      </c>
      <c r="Q497" s="64" t="str">
        <f t="shared" ca="1" si="148"/>
        <v/>
      </c>
      <c r="R497" s="63" t="str">
        <f t="shared" ca="1" si="158"/>
        <v/>
      </c>
    </row>
    <row r="498" spans="2:18" x14ac:dyDescent="0.25">
      <c r="B498" s="1">
        <f t="shared" si="149"/>
        <v>56</v>
      </c>
      <c r="C498" s="1">
        <f t="shared" si="142"/>
        <v>2</v>
      </c>
      <c r="D498" s="63" t="str">
        <f t="shared" ca="1" si="143"/>
        <v/>
      </c>
      <c r="E498" s="64" t="str">
        <f t="shared" ca="1" si="150"/>
        <v/>
      </c>
      <c r="F498" s="63" t="str">
        <f t="shared" ca="1" si="144"/>
        <v/>
      </c>
      <c r="G498" s="63" t="str">
        <f t="shared" ca="1" si="151"/>
        <v/>
      </c>
      <c r="H498" s="63" t="str">
        <f t="shared" ca="1" si="152"/>
        <v/>
      </c>
      <c r="I498" s="63" t="str">
        <f t="shared" ca="1" si="145"/>
        <v/>
      </c>
      <c r="J498" s="63" t="str">
        <f t="shared" ca="1" si="146"/>
        <v/>
      </c>
      <c r="K498" s="63" t="str">
        <f t="shared" ca="1" si="147"/>
        <v/>
      </c>
      <c r="L498" s="63" t="str">
        <f t="shared" si="153"/>
        <v/>
      </c>
      <c r="M498" s="63">
        <f t="shared" si="154"/>
        <v>0</v>
      </c>
      <c r="N498" s="63" t="str">
        <f t="shared" ca="1" si="155"/>
        <v/>
      </c>
      <c r="O498" s="64" t="str">
        <f t="shared" ca="1" si="156"/>
        <v/>
      </c>
      <c r="P498" s="63" t="str">
        <f t="shared" ca="1" si="157"/>
        <v/>
      </c>
      <c r="Q498" s="64" t="str">
        <f t="shared" ca="1" si="148"/>
        <v/>
      </c>
      <c r="R498" s="63" t="str">
        <f t="shared" ca="1" si="158"/>
        <v/>
      </c>
    </row>
    <row r="499" spans="2:18" x14ac:dyDescent="0.25">
      <c r="B499" s="1">
        <f t="shared" si="149"/>
        <v>56</v>
      </c>
      <c r="C499" s="1">
        <f t="shared" si="142"/>
        <v>3</v>
      </c>
      <c r="D499" s="63" t="str">
        <f t="shared" ca="1" si="143"/>
        <v/>
      </c>
      <c r="E499" s="64" t="str">
        <f t="shared" ca="1" si="150"/>
        <v/>
      </c>
      <c r="F499" s="63" t="str">
        <f t="shared" ca="1" si="144"/>
        <v/>
      </c>
      <c r="G499" s="63" t="str">
        <f t="shared" ca="1" si="151"/>
        <v/>
      </c>
      <c r="H499" s="63" t="str">
        <f t="shared" ca="1" si="152"/>
        <v/>
      </c>
      <c r="I499" s="63" t="str">
        <f t="shared" ca="1" si="145"/>
        <v/>
      </c>
      <c r="J499" s="63" t="str">
        <f t="shared" ca="1" si="146"/>
        <v/>
      </c>
      <c r="K499" s="63" t="str">
        <f t="shared" ca="1" si="147"/>
        <v/>
      </c>
      <c r="L499" s="63" t="str">
        <f t="shared" si="153"/>
        <v/>
      </c>
      <c r="M499" s="63">
        <f t="shared" si="154"/>
        <v>0</v>
      </c>
      <c r="N499" s="63" t="str">
        <f t="shared" ca="1" si="155"/>
        <v/>
      </c>
      <c r="O499" s="64" t="str">
        <f t="shared" ca="1" si="156"/>
        <v/>
      </c>
      <c r="P499" s="63" t="str">
        <f t="shared" ca="1" si="157"/>
        <v/>
      </c>
      <c r="Q499" s="64" t="str">
        <f t="shared" ca="1" si="148"/>
        <v/>
      </c>
      <c r="R499" s="63" t="str">
        <f t="shared" ca="1" si="158"/>
        <v/>
      </c>
    </row>
    <row r="500" spans="2:18" x14ac:dyDescent="0.25">
      <c r="B500" s="1">
        <f t="shared" si="149"/>
        <v>56</v>
      </c>
      <c r="C500" s="1">
        <f t="shared" si="142"/>
        <v>4</v>
      </c>
      <c r="D500" s="63" t="str">
        <f t="shared" ca="1" si="143"/>
        <v/>
      </c>
      <c r="E500" s="64" t="str">
        <f t="shared" ca="1" si="150"/>
        <v/>
      </c>
      <c r="F500" s="63" t="str">
        <f t="shared" ca="1" si="144"/>
        <v/>
      </c>
      <c r="G500" s="63" t="str">
        <f t="shared" ca="1" si="151"/>
        <v/>
      </c>
      <c r="H500" s="63" t="str">
        <f t="shared" ca="1" si="152"/>
        <v/>
      </c>
      <c r="I500" s="63" t="str">
        <f t="shared" ca="1" si="145"/>
        <v/>
      </c>
      <c r="J500" s="63" t="str">
        <f t="shared" ca="1" si="146"/>
        <v/>
      </c>
      <c r="K500" s="63" t="str">
        <f t="shared" ca="1" si="147"/>
        <v/>
      </c>
      <c r="L500" s="63" t="str">
        <f t="shared" si="153"/>
        <v/>
      </c>
      <c r="M500" s="63">
        <f t="shared" si="154"/>
        <v>0</v>
      </c>
      <c r="N500" s="63" t="str">
        <f t="shared" ca="1" si="155"/>
        <v/>
      </c>
      <c r="O500" s="64" t="str">
        <f t="shared" ca="1" si="156"/>
        <v/>
      </c>
      <c r="P500" s="63" t="str">
        <f t="shared" ca="1" si="157"/>
        <v/>
      </c>
      <c r="Q500" s="64" t="str">
        <f t="shared" ca="1" si="148"/>
        <v/>
      </c>
      <c r="R500" s="63" t="str">
        <f t="shared" ca="1" si="158"/>
        <v/>
      </c>
    </row>
    <row r="501" spans="2:18" x14ac:dyDescent="0.25">
      <c r="B501" s="1">
        <f t="shared" si="149"/>
        <v>56</v>
      </c>
      <c r="C501" s="1">
        <f t="shared" si="142"/>
        <v>5</v>
      </c>
      <c r="D501" s="63" t="str">
        <f t="shared" ca="1" si="143"/>
        <v/>
      </c>
      <c r="E501" s="64" t="str">
        <f t="shared" ca="1" si="150"/>
        <v/>
      </c>
      <c r="F501" s="63" t="str">
        <f t="shared" ca="1" si="144"/>
        <v/>
      </c>
      <c r="G501" s="63" t="str">
        <f t="shared" ca="1" si="151"/>
        <v/>
      </c>
      <c r="H501" s="63" t="str">
        <f t="shared" ca="1" si="152"/>
        <v/>
      </c>
      <c r="I501" s="63" t="str">
        <f t="shared" ca="1" si="145"/>
        <v/>
      </c>
      <c r="J501" s="63" t="str">
        <f t="shared" ca="1" si="146"/>
        <v/>
      </c>
      <c r="K501" s="63" t="str">
        <f t="shared" ca="1" si="147"/>
        <v/>
      </c>
      <c r="L501" s="63" t="str">
        <f t="shared" si="153"/>
        <v/>
      </c>
      <c r="M501" s="63">
        <f t="shared" si="154"/>
        <v>0</v>
      </c>
      <c r="N501" s="63" t="str">
        <f t="shared" ca="1" si="155"/>
        <v/>
      </c>
      <c r="O501" s="64" t="str">
        <f t="shared" ca="1" si="156"/>
        <v/>
      </c>
      <c r="P501" s="63" t="str">
        <f t="shared" ca="1" si="157"/>
        <v/>
      </c>
      <c r="Q501" s="64" t="str">
        <f t="shared" ca="1" si="148"/>
        <v/>
      </c>
      <c r="R501" s="63" t="str">
        <f t="shared" ca="1" si="158"/>
        <v/>
      </c>
    </row>
  </sheetData>
  <autoFilter ref="B1:R501" xr:uid="{1B87E2A4-F4F4-4C74-AF5A-2F56E6C784A0}"/>
  <conditionalFormatting sqref="D2:R501">
    <cfRule type="expression" dxfId="1" priority="1">
      <formula>MOD($B2,2)=1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F96E6-47A7-48A8-9312-0C0E1CEA212F}">
  <sheetPr codeName="Sheet4"/>
  <dimension ref="A1:N46"/>
  <sheetViews>
    <sheetView workbookViewId="0">
      <selection activeCell="J27" sqref="J27"/>
    </sheetView>
  </sheetViews>
  <sheetFormatPr defaultRowHeight="15" x14ac:dyDescent="0.25"/>
  <cols>
    <col min="1" max="1" width="9.140625" style="64"/>
    <col min="2" max="2" width="18.85546875" style="63" bestFit="1" customWidth="1"/>
    <col min="3" max="10" width="9.140625" style="63"/>
    <col min="11" max="11" width="9.140625" style="64"/>
    <col min="12" max="12" width="9.140625" style="63"/>
    <col min="13" max="13" width="9.140625" style="64"/>
    <col min="14" max="14" width="9.140625" style="63"/>
  </cols>
  <sheetData>
    <row r="1" spans="1:14" ht="54.75" customHeight="1" x14ac:dyDescent="0.25">
      <c r="A1" s="62" t="s">
        <v>51</v>
      </c>
      <c r="B1" s="62" t="s">
        <v>52</v>
      </c>
      <c r="C1" s="62" t="s">
        <v>53</v>
      </c>
      <c r="D1" s="62" t="s">
        <v>54</v>
      </c>
      <c r="E1" s="62" t="s">
        <v>55</v>
      </c>
      <c r="F1" s="62" t="s">
        <v>56</v>
      </c>
      <c r="G1" s="62" t="s">
        <v>57</v>
      </c>
      <c r="H1" s="62" t="s">
        <v>58</v>
      </c>
      <c r="I1" s="62" t="s">
        <v>59</v>
      </c>
      <c r="J1" s="62" t="s">
        <v>60</v>
      </c>
      <c r="K1" s="62" t="s">
        <v>61</v>
      </c>
      <c r="L1" s="62" t="s">
        <v>62</v>
      </c>
      <c r="M1" s="62" t="s">
        <v>63</v>
      </c>
      <c r="N1" s="62" t="s">
        <v>25</v>
      </c>
    </row>
    <row r="2" spans="1:14" x14ac:dyDescent="0.25">
      <c r="A2" s="64">
        <v>20</v>
      </c>
      <c r="B2" s="63" t="s">
        <v>155</v>
      </c>
      <c r="C2" s="63" t="s">
        <v>85</v>
      </c>
      <c r="D2" s="63" t="s">
        <v>82</v>
      </c>
      <c r="E2" s="63" t="s">
        <v>82</v>
      </c>
      <c r="F2" s="63" t="s">
        <v>82</v>
      </c>
      <c r="G2" s="63" t="s">
        <v>114</v>
      </c>
      <c r="H2" s="63" t="s">
        <v>115</v>
      </c>
      <c r="I2" s="63" t="s">
        <v>116</v>
      </c>
      <c r="J2" s="63" t="s">
        <v>84</v>
      </c>
      <c r="K2" s="64">
        <v>1</v>
      </c>
      <c r="L2" s="63" t="s">
        <v>117</v>
      </c>
      <c r="M2" s="64" t="s">
        <v>118</v>
      </c>
      <c r="N2" s="63" t="s">
        <v>119</v>
      </c>
    </row>
    <row r="3" spans="1:14" x14ac:dyDescent="0.25">
      <c r="A3" s="64">
        <v>20</v>
      </c>
      <c r="B3" s="63" t="s">
        <v>155</v>
      </c>
      <c r="C3" s="63" t="s">
        <v>85</v>
      </c>
      <c r="D3" s="63" t="s">
        <v>82</v>
      </c>
      <c r="E3" s="63" t="s">
        <v>82</v>
      </c>
      <c r="F3" s="63" t="s">
        <v>82</v>
      </c>
      <c r="G3" s="63" t="s">
        <v>114</v>
      </c>
      <c r="H3" s="63" t="s">
        <v>120</v>
      </c>
      <c r="I3" s="63" t="s">
        <v>117</v>
      </c>
      <c r="J3" s="63" t="s">
        <v>86</v>
      </c>
      <c r="K3" s="64">
        <v>2</v>
      </c>
      <c r="L3" s="63" t="s">
        <v>117</v>
      </c>
      <c r="M3" s="64" t="s">
        <v>118</v>
      </c>
      <c r="N3" s="63" t="s">
        <v>161</v>
      </c>
    </row>
    <row r="4" spans="1:14" x14ac:dyDescent="0.25">
      <c r="A4" s="64">
        <v>59</v>
      </c>
      <c r="B4" s="63" t="s">
        <v>158</v>
      </c>
      <c r="C4" s="63" t="s">
        <v>90</v>
      </c>
      <c r="D4" s="63" t="s">
        <v>82</v>
      </c>
      <c r="E4" s="63" t="s">
        <v>82</v>
      </c>
      <c r="F4" s="63" t="s">
        <v>82</v>
      </c>
      <c r="G4" s="63" t="s">
        <v>121</v>
      </c>
      <c r="H4" s="63" t="s">
        <v>122</v>
      </c>
      <c r="I4" s="63" t="s">
        <v>123</v>
      </c>
      <c r="J4" s="63" t="s">
        <v>94</v>
      </c>
      <c r="K4" s="64">
        <v>1</v>
      </c>
      <c r="L4" s="63" t="s">
        <v>116</v>
      </c>
      <c r="M4" s="64" t="s">
        <v>124</v>
      </c>
      <c r="N4" s="63" t="s">
        <v>119</v>
      </c>
    </row>
    <row r="5" spans="1:14" x14ac:dyDescent="0.25">
      <c r="A5" s="64">
        <v>59</v>
      </c>
      <c r="B5" s="63" t="s">
        <v>158</v>
      </c>
      <c r="C5" s="63" t="s">
        <v>90</v>
      </c>
      <c r="D5" s="63" t="s">
        <v>82</v>
      </c>
      <c r="E5" s="63" t="s">
        <v>82</v>
      </c>
      <c r="F5" s="63" t="s">
        <v>82</v>
      </c>
      <c r="G5" s="63" t="s">
        <v>121</v>
      </c>
      <c r="H5" s="63" t="s">
        <v>125</v>
      </c>
      <c r="I5" s="63" t="s">
        <v>126</v>
      </c>
      <c r="J5" s="63" t="s">
        <v>96</v>
      </c>
      <c r="K5" s="64">
        <v>2</v>
      </c>
      <c r="L5" s="63" t="s">
        <v>116</v>
      </c>
      <c r="M5" s="64" t="s">
        <v>124</v>
      </c>
      <c r="N5" s="63" t="s">
        <v>119</v>
      </c>
    </row>
    <row r="6" spans="1:14" x14ac:dyDescent="0.25">
      <c r="A6" s="64">
        <v>59</v>
      </c>
      <c r="B6" s="63" t="s">
        <v>158</v>
      </c>
      <c r="C6" s="63" t="s">
        <v>90</v>
      </c>
      <c r="D6" s="63" t="s">
        <v>82</v>
      </c>
      <c r="E6" s="63" t="s">
        <v>82</v>
      </c>
      <c r="F6" s="63" t="s">
        <v>82</v>
      </c>
      <c r="G6" s="63" t="s">
        <v>121</v>
      </c>
      <c r="H6" s="63" t="s">
        <v>127</v>
      </c>
      <c r="I6" s="63" t="s">
        <v>126</v>
      </c>
      <c r="J6" s="63" t="s">
        <v>92</v>
      </c>
      <c r="K6" s="64">
        <v>3</v>
      </c>
      <c r="L6" s="63" t="s">
        <v>116</v>
      </c>
      <c r="M6" s="64" t="s">
        <v>124</v>
      </c>
      <c r="N6" s="63" t="s">
        <v>119</v>
      </c>
    </row>
    <row r="7" spans="1:14" x14ac:dyDescent="0.25">
      <c r="A7" s="64">
        <v>59</v>
      </c>
      <c r="B7" s="63" t="s">
        <v>158</v>
      </c>
      <c r="C7" s="63" t="s">
        <v>90</v>
      </c>
      <c r="D7" s="63" t="s">
        <v>82</v>
      </c>
      <c r="E7" s="63" t="s">
        <v>82</v>
      </c>
      <c r="F7" s="63" t="s">
        <v>82</v>
      </c>
      <c r="G7" s="63" t="s">
        <v>121</v>
      </c>
      <c r="H7" s="63" t="s">
        <v>128</v>
      </c>
      <c r="I7" s="63" t="s">
        <v>116</v>
      </c>
      <c r="J7" s="63" t="s">
        <v>91</v>
      </c>
      <c r="K7" s="64">
        <v>4</v>
      </c>
      <c r="L7" s="63" t="s">
        <v>116</v>
      </c>
      <c r="M7" s="64" t="s">
        <v>124</v>
      </c>
      <c r="N7" s="63" t="s">
        <v>119</v>
      </c>
    </row>
    <row r="8" spans="1:14" x14ac:dyDescent="0.25">
      <c r="A8" s="64">
        <v>59</v>
      </c>
      <c r="B8" s="63" t="s">
        <v>158</v>
      </c>
      <c r="C8" s="63" t="s">
        <v>90</v>
      </c>
      <c r="D8" s="63" t="s">
        <v>82</v>
      </c>
      <c r="E8" s="63" t="s">
        <v>82</v>
      </c>
      <c r="F8" s="63" t="s">
        <v>82</v>
      </c>
      <c r="G8" s="63" t="s">
        <v>121</v>
      </c>
      <c r="H8" s="63" t="s">
        <v>129</v>
      </c>
      <c r="I8" s="63" t="s">
        <v>130</v>
      </c>
      <c r="J8" s="63" t="s">
        <v>98</v>
      </c>
      <c r="K8" s="64" t="s">
        <v>131</v>
      </c>
      <c r="L8" s="63" t="s">
        <v>116</v>
      </c>
      <c r="M8" s="64" t="s">
        <v>124</v>
      </c>
      <c r="N8" s="63" t="s">
        <v>119</v>
      </c>
    </row>
    <row r="9" spans="1:14" x14ac:dyDescent="0.25">
      <c r="A9" s="64">
        <v>59</v>
      </c>
      <c r="B9" s="63" t="s">
        <v>158</v>
      </c>
      <c r="C9" s="63" t="s">
        <v>102</v>
      </c>
      <c r="D9" s="63" t="s">
        <v>82</v>
      </c>
      <c r="E9" s="63" t="s">
        <v>82</v>
      </c>
      <c r="F9" s="63" t="s">
        <v>132</v>
      </c>
      <c r="G9" s="63" t="s">
        <v>133</v>
      </c>
      <c r="H9" s="63" t="s">
        <v>115</v>
      </c>
      <c r="I9" s="63" t="s">
        <v>116</v>
      </c>
      <c r="J9" s="63" t="s">
        <v>84</v>
      </c>
      <c r="K9" s="64">
        <v>1</v>
      </c>
      <c r="L9" s="63" t="s">
        <v>134</v>
      </c>
      <c r="M9" s="64" t="s">
        <v>131</v>
      </c>
      <c r="N9" s="63" t="s">
        <v>119</v>
      </c>
    </row>
    <row r="10" spans="1:14" x14ac:dyDescent="0.25">
      <c r="A10" s="64">
        <v>59</v>
      </c>
      <c r="B10" s="63" t="s">
        <v>158</v>
      </c>
      <c r="C10" s="63" t="s">
        <v>102</v>
      </c>
      <c r="D10" s="63" t="s">
        <v>82</v>
      </c>
      <c r="E10" s="63" t="s">
        <v>82</v>
      </c>
      <c r="F10" s="63" t="s">
        <v>132</v>
      </c>
      <c r="G10" s="63" t="s">
        <v>133</v>
      </c>
      <c r="H10" s="63" t="s">
        <v>120</v>
      </c>
      <c r="I10" s="63" t="s">
        <v>117</v>
      </c>
      <c r="J10" s="63" t="s">
        <v>86</v>
      </c>
      <c r="K10" s="64">
        <v>2</v>
      </c>
      <c r="L10" s="63" t="s">
        <v>134</v>
      </c>
      <c r="M10" s="64" t="s">
        <v>131</v>
      </c>
      <c r="N10" s="63" t="s">
        <v>119</v>
      </c>
    </row>
    <row r="11" spans="1:14" x14ac:dyDescent="0.25">
      <c r="A11" s="64">
        <v>59</v>
      </c>
      <c r="B11" s="63" t="s">
        <v>158</v>
      </c>
      <c r="C11" s="63" t="s">
        <v>102</v>
      </c>
      <c r="D11" s="63" t="s">
        <v>89</v>
      </c>
      <c r="E11" s="63" t="s">
        <v>82</v>
      </c>
      <c r="F11" s="63" t="s">
        <v>132</v>
      </c>
      <c r="G11" s="63" t="s">
        <v>133</v>
      </c>
      <c r="H11" s="63" t="s">
        <v>135</v>
      </c>
      <c r="I11" s="63" t="s">
        <v>136</v>
      </c>
      <c r="J11" s="63" t="s">
        <v>88</v>
      </c>
      <c r="K11" s="64">
        <v>3</v>
      </c>
      <c r="L11" s="63" t="s">
        <v>134</v>
      </c>
      <c r="M11" s="64" t="s">
        <v>131</v>
      </c>
      <c r="N11" s="63" t="s">
        <v>119</v>
      </c>
    </row>
    <row r="12" spans="1:14" x14ac:dyDescent="0.25">
      <c r="A12" s="64">
        <v>59</v>
      </c>
      <c r="B12" s="63" t="s">
        <v>158</v>
      </c>
      <c r="C12" s="63" t="s">
        <v>102</v>
      </c>
      <c r="D12" s="63" t="s">
        <v>101</v>
      </c>
      <c r="E12" s="63" t="s">
        <v>82</v>
      </c>
      <c r="F12" s="63" t="s">
        <v>132</v>
      </c>
      <c r="G12" s="63" t="s">
        <v>133</v>
      </c>
      <c r="H12" s="63" t="s">
        <v>137</v>
      </c>
      <c r="I12" s="63" t="s">
        <v>134</v>
      </c>
      <c r="J12" s="63" t="s">
        <v>103</v>
      </c>
      <c r="K12" s="64">
        <v>4</v>
      </c>
      <c r="L12" s="63" t="s">
        <v>134</v>
      </c>
      <c r="M12" s="64" t="s">
        <v>131</v>
      </c>
      <c r="N12" s="63" t="s">
        <v>119</v>
      </c>
    </row>
    <row r="13" spans="1:14" x14ac:dyDescent="0.25">
      <c r="A13" s="64">
        <v>59</v>
      </c>
      <c r="B13" s="63" t="s">
        <v>158</v>
      </c>
      <c r="C13" s="63" t="s">
        <v>102</v>
      </c>
      <c r="D13" s="63" t="s">
        <v>101</v>
      </c>
      <c r="E13" s="63" t="s">
        <v>82</v>
      </c>
      <c r="F13" s="63" t="s">
        <v>132</v>
      </c>
      <c r="G13" s="63" t="s">
        <v>133</v>
      </c>
      <c r="H13" s="63" t="s">
        <v>138</v>
      </c>
      <c r="I13" s="63" t="s">
        <v>139</v>
      </c>
      <c r="J13" s="63" t="s">
        <v>100</v>
      </c>
      <c r="K13" s="64" t="s">
        <v>131</v>
      </c>
      <c r="L13" s="63" t="s">
        <v>134</v>
      </c>
      <c r="M13" s="64" t="s">
        <v>131</v>
      </c>
      <c r="N13" s="63" t="s">
        <v>119</v>
      </c>
    </row>
    <row r="14" spans="1:14" x14ac:dyDescent="0.25">
      <c r="A14" s="64">
        <v>20</v>
      </c>
      <c r="B14" s="63" t="s">
        <v>155</v>
      </c>
      <c r="C14" s="63" t="s">
        <v>104</v>
      </c>
      <c r="D14" s="63" t="s">
        <v>89</v>
      </c>
      <c r="E14" s="63" t="s">
        <v>82</v>
      </c>
      <c r="F14" s="63" t="s">
        <v>132</v>
      </c>
      <c r="G14" s="63" t="s">
        <v>140</v>
      </c>
      <c r="H14" s="63" t="s">
        <v>135</v>
      </c>
      <c r="I14" s="63" t="s">
        <v>136</v>
      </c>
      <c r="J14" s="63" t="s">
        <v>88</v>
      </c>
      <c r="K14" s="64">
        <v>1</v>
      </c>
      <c r="L14" s="63" t="s">
        <v>139</v>
      </c>
      <c r="M14" s="64" t="s">
        <v>141</v>
      </c>
      <c r="N14" s="63" t="s">
        <v>119</v>
      </c>
    </row>
    <row r="15" spans="1:14" x14ac:dyDescent="0.25">
      <c r="A15" s="64">
        <v>20</v>
      </c>
      <c r="B15" s="63" t="s">
        <v>155</v>
      </c>
      <c r="C15" s="63" t="s">
        <v>104</v>
      </c>
      <c r="D15" s="63" t="s">
        <v>101</v>
      </c>
      <c r="E15" s="63" t="s">
        <v>82</v>
      </c>
      <c r="F15" s="63" t="s">
        <v>132</v>
      </c>
      <c r="G15" s="63" t="s">
        <v>140</v>
      </c>
      <c r="H15" s="63" t="s">
        <v>142</v>
      </c>
      <c r="I15" s="63" t="s">
        <v>139</v>
      </c>
      <c r="J15" s="63" t="s">
        <v>105</v>
      </c>
      <c r="K15" s="64">
        <v>2</v>
      </c>
      <c r="L15" s="63" t="s">
        <v>139</v>
      </c>
      <c r="M15" s="64" t="s">
        <v>141</v>
      </c>
      <c r="N15" s="63" t="s">
        <v>119</v>
      </c>
    </row>
    <row r="16" spans="1:14" x14ac:dyDescent="0.25">
      <c r="A16" s="64">
        <v>1</v>
      </c>
      <c r="B16" s="63" t="s">
        <v>154</v>
      </c>
      <c r="C16" s="63" t="s">
        <v>102</v>
      </c>
      <c r="D16" s="63" t="s">
        <v>82</v>
      </c>
      <c r="E16" s="63" t="s">
        <v>82</v>
      </c>
      <c r="F16" s="63" t="s">
        <v>132</v>
      </c>
      <c r="G16" s="63" t="s">
        <v>143</v>
      </c>
      <c r="H16" s="63" t="s">
        <v>115</v>
      </c>
      <c r="I16" s="63" t="s">
        <v>116</v>
      </c>
      <c r="J16" s="63" t="s">
        <v>84</v>
      </c>
      <c r="K16" s="64">
        <v>1</v>
      </c>
      <c r="L16" s="63" t="s">
        <v>134</v>
      </c>
      <c r="M16" s="64" t="s">
        <v>144</v>
      </c>
      <c r="N16" s="63" t="s">
        <v>119</v>
      </c>
    </row>
    <row r="17" spans="1:14" x14ac:dyDescent="0.25">
      <c r="A17" s="64">
        <v>1</v>
      </c>
      <c r="B17" s="63" t="s">
        <v>154</v>
      </c>
      <c r="C17" s="63" t="s">
        <v>102</v>
      </c>
      <c r="D17" s="63" t="s">
        <v>82</v>
      </c>
      <c r="E17" s="63" t="s">
        <v>82</v>
      </c>
      <c r="F17" s="63" t="s">
        <v>132</v>
      </c>
      <c r="G17" s="63" t="s">
        <v>143</v>
      </c>
      <c r="H17" s="63" t="s">
        <v>120</v>
      </c>
      <c r="I17" s="63" t="s">
        <v>117</v>
      </c>
      <c r="J17" s="63" t="s">
        <v>86</v>
      </c>
      <c r="K17" s="64">
        <v>2</v>
      </c>
      <c r="L17" s="63" t="s">
        <v>134</v>
      </c>
      <c r="M17" s="64" t="s">
        <v>144</v>
      </c>
      <c r="N17" s="63" t="s">
        <v>119</v>
      </c>
    </row>
    <row r="18" spans="1:14" x14ac:dyDescent="0.25">
      <c r="A18" s="64">
        <v>1</v>
      </c>
      <c r="B18" s="63" t="s">
        <v>154</v>
      </c>
      <c r="C18" s="63" t="s">
        <v>102</v>
      </c>
      <c r="D18" s="63" t="s">
        <v>82</v>
      </c>
      <c r="E18" s="63" t="s">
        <v>82</v>
      </c>
      <c r="F18" s="63" t="s">
        <v>132</v>
      </c>
      <c r="G18" s="63" t="s">
        <v>143</v>
      </c>
      <c r="H18" s="63" t="s">
        <v>122</v>
      </c>
      <c r="I18" s="63" t="s">
        <v>123</v>
      </c>
      <c r="J18" s="63" t="s">
        <v>94</v>
      </c>
      <c r="K18" s="64">
        <v>3</v>
      </c>
      <c r="L18" s="63" t="s">
        <v>134</v>
      </c>
      <c r="M18" s="64" t="s">
        <v>144</v>
      </c>
      <c r="N18" s="63" t="s">
        <v>119</v>
      </c>
    </row>
    <row r="19" spans="1:14" x14ac:dyDescent="0.25">
      <c r="A19" s="64">
        <v>1</v>
      </c>
      <c r="B19" s="63" t="s">
        <v>154</v>
      </c>
      <c r="C19" s="63" t="s">
        <v>102</v>
      </c>
      <c r="D19" s="63" t="s">
        <v>89</v>
      </c>
      <c r="E19" s="63" t="s">
        <v>82</v>
      </c>
      <c r="F19" s="63" t="s">
        <v>132</v>
      </c>
      <c r="G19" s="63" t="s">
        <v>143</v>
      </c>
      <c r="H19" s="63" t="s">
        <v>135</v>
      </c>
      <c r="I19" s="63" t="s">
        <v>136</v>
      </c>
      <c r="J19" s="63" t="s">
        <v>88</v>
      </c>
      <c r="K19" s="64">
        <v>4</v>
      </c>
      <c r="L19" s="63" t="s">
        <v>134</v>
      </c>
      <c r="M19" s="64" t="s">
        <v>144</v>
      </c>
      <c r="N19" s="63" t="s">
        <v>119</v>
      </c>
    </row>
    <row r="20" spans="1:14" x14ac:dyDescent="0.25">
      <c r="A20" s="64">
        <v>1</v>
      </c>
      <c r="B20" s="63" t="s">
        <v>154</v>
      </c>
      <c r="C20" s="63" t="s">
        <v>102</v>
      </c>
      <c r="D20" s="63" t="s">
        <v>82</v>
      </c>
      <c r="E20" s="63" t="s">
        <v>82</v>
      </c>
      <c r="F20" s="63" t="s">
        <v>132</v>
      </c>
      <c r="G20" s="63" t="s">
        <v>143</v>
      </c>
      <c r="H20" s="63" t="s">
        <v>125</v>
      </c>
      <c r="I20" s="63" t="s">
        <v>126</v>
      </c>
      <c r="J20" s="63" t="s">
        <v>96</v>
      </c>
      <c r="K20" s="64">
        <v>5</v>
      </c>
      <c r="L20" s="63" t="s">
        <v>134</v>
      </c>
      <c r="M20" s="64" t="s">
        <v>144</v>
      </c>
      <c r="N20" s="63" t="s">
        <v>119</v>
      </c>
    </row>
    <row r="21" spans="1:14" x14ac:dyDescent="0.25">
      <c r="A21" s="64">
        <v>1</v>
      </c>
      <c r="B21" s="63" t="s">
        <v>154</v>
      </c>
      <c r="C21" s="63" t="s">
        <v>102</v>
      </c>
      <c r="D21" s="63" t="s">
        <v>82</v>
      </c>
      <c r="E21" s="63" t="s">
        <v>82</v>
      </c>
      <c r="F21" s="63" t="s">
        <v>132</v>
      </c>
      <c r="G21" s="63" t="s">
        <v>143</v>
      </c>
      <c r="H21" s="63" t="s">
        <v>127</v>
      </c>
      <c r="I21" s="63" t="s">
        <v>126</v>
      </c>
      <c r="J21" s="63" t="s">
        <v>92</v>
      </c>
      <c r="K21" s="64">
        <v>6</v>
      </c>
      <c r="L21" s="63" t="s">
        <v>134</v>
      </c>
      <c r="M21" s="64" t="s">
        <v>144</v>
      </c>
      <c r="N21" s="63" t="s">
        <v>119</v>
      </c>
    </row>
    <row r="22" spans="1:14" x14ac:dyDescent="0.25">
      <c r="A22" s="64">
        <v>1</v>
      </c>
      <c r="B22" s="63" t="s">
        <v>154</v>
      </c>
      <c r="C22" s="63" t="s">
        <v>102</v>
      </c>
      <c r="D22" s="63" t="s">
        <v>82</v>
      </c>
      <c r="E22" s="63" t="s">
        <v>82</v>
      </c>
      <c r="F22" s="63" t="s">
        <v>132</v>
      </c>
      <c r="G22" s="63" t="s">
        <v>143</v>
      </c>
      <c r="H22" s="63" t="s">
        <v>128</v>
      </c>
      <c r="I22" s="63" t="s">
        <v>116</v>
      </c>
      <c r="J22" s="63" t="s">
        <v>91</v>
      </c>
      <c r="K22" s="64">
        <v>7</v>
      </c>
      <c r="L22" s="63" t="s">
        <v>134</v>
      </c>
      <c r="M22" s="64" t="s">
        <v>144</v>
      </c>
      <c r="N22" s="63" t="s">
        <v>119</v>
      </c>
    </row>
    <row r="23" spans="1:14" x14ac:dyDescent="0.25">
      <c r="A23" s="64">
        <v>1</v>
      </c>
      <c r="B23" s="63" t="s">
        <v>154</v>
      </c>
      <c r="C23" s="63" t="s">
        <v>102</v>
      </c>
      <c r="D23" s="63" t="s">
        <v>101</v>
      </c>
      <c r="E23" s="63" t="s">
        <v>82</v>
      </c>
      <c r="F23" s="63" t="s">
        <v>132</v>
      </c>
      <c r="G23" s="63" t="s">
        <v>143</v>
      </c>
      <c r="H23" s="63" t="s">
        <v>137</v>
      </c>
      <c r="I23" s="63" t="s">
        <v>134</v>
      </c>
      <c r="J23" s="63" t="s">
        <v>103</v>
      </c>
      <c r="K23" s="64">
        <v>8</v>
      </c>
      <c r="L23" s="63" t="s">
        <v>134</v>
      </c>
      <c r="M23" s="64" t="s">
        <v>144</v>
      </c>
      <c r="N23" s="63" t="s">
        <v>119</v>
      </c>
    </row>
    <row r="24" spans="1:14" x14ac:dyDescent="0.25">
      <c r="A24" s="64">
        <v>1</v>
      </c>
      <c r="B24" s="63" t="s">
        <v>154</v>
      </c>
      <c r="C24" s="63" t="s">
        <v>102</v>
      </c>
      <c r="D24" s="63" t="s">
        <v>82</v>
      </c>
      <c r="E24" s="63" t="s">
        <v>82</v>
      </c>
      <c r="F24" s="63" t="s">
        <v>132</v>
      </c>
      <c r="G24" s="63" t="s">
        <v>143</v>
      </c>
      <c r="H24" s="63" t="s">
        <v>129</v>
      </c>
      <c r="I24" s="63" t="s">
        <v>130</v>
      </c>
      <c r="J24" s="63" t="s">
        <v>98</v>
      </c>
      <c r="K24" s="64" t="s">
        <v>131</v>
      </c>
      <c r="L24" s="63" t="s">
        <v>134</v>
      </c>
      <c r="M24" s="64" t="s">
        <v>144</v>
      </c>
      <c r="N24" s="63" t="s">
        <v>119</v>
      </c>
    </row>
    <row r="25" spans="1:14" x14ac:dyDescent="0.25">
      <c r="A25" s="64">
        <v>33</v>
      </c>
      <c r="B25" s="63" t="s">
        <v>156</v>
      </c>
      <c r="C25" s="63" t="s">
        <v>93</v>
      </c>
      <c r="D25" s="63" t="s">
        <v>82</v>
      </c>
      <c r="E25" s="63" t="s">
        <v>82</v>
      </c>
      <c r="F25" s="63" t="s">
        <v>82</v>
      </c>
      <c r="G25" s="63" t="s">
        <v>145</v>
      </c>
      <c r="H25" s="63" t="s">
        <v>122</v>
      </c>
      <c r="I25" s="63" t="s">
        <v>123</v>
      </c>
      <c r="J25" s="63" t="s">
        <v>94</v>
      </c>
      <c r="K25" s="64">
        <v>1</v>
      </c>
      <c r="L25" s="63" t="s">
        <v>123</v>
      </c>
      <c r="M25" s="64" t="s">
        <v>146</v>
      </c>
      <c r="N25" s="63" t="s">
        <v>112</v>
      </c>
    </row>
    <row r="26" spans="1:14" x14ac:dyDescent="0.25">
      <c r="A26" s="64">
        <v>33</v>
      </c>
      <c r="B26" s="63" t="s">
        <v>156</v>
      </c>
      <c r="C26" s="63" t="s">
        <v>87</v>
      </c>
      <c r="D26" s="63" t="s">
        <v>89</v>
      </c>
      <c r="E26" s="63" t="s">
        <v>82</v>
      </c>
      <c r="F26" s="63" t="s">
        <v>147</v>
      </c>
      <c r="G26" s="63" t="s">
        <v>148</v>
      </c>
      <c r="H26" s="63" t="s">
        <v>135</v>
      </c>
      <c r="I26" s="63" t="s">
        <v>136</v>
      </c>
      <c r="J26" s="63" t="s">
        <v>88</v>
      </c>
      <c r="K26" s="64">
        <v>1</v>
      </c>
      <c r="L26" s="63" t="s">
        <v>136</v>
      </c>
      <c r="M26" s="64" t="s">
        <v>149</v>
      </c>
      <c r="N26" s="63" t="s">
        <v>113</v>
      </c>
    </row>
    <row r="27" spans="1:14" x14ac:dyDescent="0.25">
      <c r="A27" s="64">
        <v>33</v>
      </c>
      <c r="B27" s="63" t="s">
        <v>156</v>
      </c>
      <c r="C27" s="63" t="s">
        <v>97</v>
      </c>
      <c r="D27" s="63" t="s">
        <v>82</v>
      </c>
      <c r="E27" s="63" t="s">
        <v>82</v>
      </c>
      <c r="F27" s="63" t="s">
        <v>82</v>
      </c>
      <c r="G27" s="63" t="s">
        <v>150</v>
      </c>
      <c r="H27" s="63" t="s">
        <v>129</v>
      </c>
      <c r="I27" s="63" t="s">
        <v>130</v>
      </c>
      <c r="J27" s="63" t="s">
        <v>98</v>
      </c>
      <c r="K27" s="64">
        <v>1</v>
      </c>
      <c r="L27" s="63" t="s">
        <v>130</v>
      </c>
      <c r="M27" s="64" t="s">
        <v>151</v>
      </c>
      <c r="N27" s="63" t="s">
        <v>119</v>
      </c>
    </row>
    <row r="28" spans="1:14" x14ac:dyDescent="0.25">
      <c r="A28" s="64">
        <v>53</v>
      </c>
      <c r="B28" s="63" t="s">
        <v>157</v>
      </c>
      <c r="C28" s="63" t="s">
        <v>87</v>
      </c>
      <c r="D28" s="63" t="s">
        <v>82</v>
      </c>
      <c r="E28" s="63" t="s">
        <v>82</v>
      </c>
      <c r="F28" s="63" t="s">
        <v>147</v>
      </c>
      <c r="G28" s="63" t="s">
        <v>152</v>
      </c>
      <c r="H28" s="63" t="s">
        <v>115</v>
      </c>
      <c r="I28" s="63" t="s">
        <v>116</v>
      </c>
      <c r="J28" s="63" t="s">
        <v>84</v>
      </c>
      <c r="K28" s="64">
        <v>1</v>
      </c>
      <c r="L28" s="63" t="s">
        <v>136</v>
      </c>
      <c r="M28" s="64" t="s">
        <v>153</v>
      </c>
      <c r="N28" s="63" t="s">
        <v>119</v>
      </c>
    </row>
    <row r="29" spans="1:14" x14ac:dyDescent="0.25">
      <c r="A29" s="64">
        <v>53</v>
      </c>
      <c r="B29" s="63" t="s">
        <v>157</v>
      </c>
      <c r="C29" s="63" t="s">
        <v>87</v>
      </c>
      <c r="D29" s="63" t="s">
        <v>82</v>
      </c>
      <c r="E29" s="63" t="s">
        <v>82</v>
      </c>
      <c r="F29" s="63" t="s">
        <v>147</v>
      </c>
      <c r="G29" s="63" t="s">
        <v>152</v>
      </c>
      <c r="H29" s="63" t="s">
        <v>128</v>
      </c>
      <c r="I29" s="63" t="s">
        <v>116</v>
      </c>
      <c r="J29" s="63" t="s">
        <v>91</v>
      </c>
      <c r="K29" s="64">
        <v>2</v>
      </c>
      <c r="L29" s="63" t="s">
        <v>136</v>
      </c>
      <c r="M29" s="64" t="s">
        <v>153</v>
      </c>
      <c r="N29" s="63" t="s">
        <v>119</v>
      </c>
    </row>
    <row r="30" spans="1:14" x14ac:dyDescent="0.25">
      <c r="A30" s="64">
        <v>53</v>
      </c>
      <c r="B30" s="63" t="s">
        <v>157</v>
      </c>
      <c r="C30" s="63" t="s">
        <v>87</v>
      </c>
      <c r="D30" s="63" t="s">
        <v>82</v>
      </c>
      <c r="E30" s="63" t="s">
        <v>82</v>
      </c>
      <c r="F30" s="63" t="s">
        <v>147</v>
      </c>
      <c r="G30" s="63" t="s">
        <v>152</v>
      </c>
      <c r="H30" s="63" t="s">
        <v>127</v>
      </c>
      <c r="I30" s="63" t="s">
        <v>126</v>
      </c>
      <c r="J30" s="63" t="s">
        <v>92</v>
      </c>
      <c r="K30" s="64">
        <v>3</v>
      </c>
      <c r="L30" s="63" t="s">
        <v>136</v>
      </c>
      <c r="M30" s="64" t="s">
        <v>153</v>
      </c>
      <c r="N30" s="63" t="s">
        <v>119</v>
      </c>
    </row>
    <row r="31" spans="1:14" x14ac:dyDescent="0.25">
      <c r="A31" s="64">
        <v>53</v>
      </c>
      <c r="B31" s="63" t="s">
        <v>157</v>
      </c>
      <c r="C31" s="63" t="s">
        <v>87</v>
      </c>
      <c r="D31" s="63" t="s">
        <v>89</v>
      </c>
      <c r="E31" s="63" t="s">
        <v>82</v>
      </c>
      <c r="F31" s="63" t="s">
        <v>147</v>
      </c>
      <c r="G31" s="63" t="s">
        <v>152</v>
      </c>
      <c r="H31" s="63" t="s">
        <v>135</v>
      </c>
      <c r="I31" s="63" t="s">
        <v>136</v>
      </c>
      <c r="J31" s="63" t="s">
        <v>88</v>
      </c>
      <c r="K31" s="64">
        <v>4</v>
      </c>
      <c r="L31" s="63" t="s">
        <v>136</v>
      </c>
      <c r="M31" s="64" t="s">
        <v>153</v>
      </c>
      <c r="N31" s="63" t="s">
        <v>119</v>
      </c>
    </row>
    <row r="32" spans="1:14" x14ac:dyDescent="0.25">
      <c r="A32" s="64">
        <v>53</v>
      </c>
      <c r="B32" s="63" t="s">
        <v>157</v>
      </c>
      <c r="C32" s="63" t="s">
        <v>99</v>
      </c>
      <c r="D32" s="63" t="s">
        <v>82</v>
      </c>
      <c r="E32" s="63" t="s">
        <v>82</v>
      </c>
      <c r="F32" s="63" t="s">
        <v>162</v>
      </c>
      <c r="G32" s="63" t="s">
        <v>163</v>
      </c>
      <c r="H32" s="63" t="s">
        <v>122</v>
      </c>
      <c r="I32" s="63" t="s">
        <v>123</v>
      </c>
      <c r="J32" s="63" t="s">
        <v>94</v>
      </c>
      <c r="K32" s="64">
        <v>1</v>
      </c>
      <c r="L32" s="63" t="s">
        <v>139</v>
      </c>
      <c r="M32" s="64" t="s">
        <v>164</v>
      </c>
      <c r="N32" s="63" t="s">
        <v>119</v>
      </c>
    </row>
    <row r="33" spans="1:14" x14ac:dyDescent="0.25">
      <c r="A33" s="64">
        <v>53</v>
      </c>
      <c r="B33" s="63" t="s">
        <v>157</v>
      </c>
      <c r="C33" s="63" t="s">
        <v>99</v>
      </c>
      <c r="D33" s="63" t="s">
        <v>82</v>
      </c>
      <c r="E33" s="63" t="s">
        <v>82</v>
      </c>
      <c r="F33" s="63" t="s">
        <v>162</v>
      </c>
      <c r="G33" s="63" t="s">
        <v>163</v>
      </c>
      <c r="H33" s="63" t="s">
        <v>129</v>
      </c>
      <c r="I33" s="63" t="s">
        <v>130</v>
      </c>
      <c r="J33" s="63" t="s">
        <v>98</v>
      </c>
      <c r="K33" s="64">
        <v>2</v>
      </c>
      <c r="L33" s="63" t="s">
        <v>139</v>
      </c>
      <c r="M33" s="64" t="s">
        <v>164</v>
      </c>
      <c r="N33" s="63" t="s">
        <v>119</v>
      </c>
    </row>
    <row r="34" spans="1:14" x14ac:dyDescent="0.25">
      <c r="A34" s="64">
        <v>53</v>
      </c>
      <c r="B34" s="63" t="s">
        <v>157</v>
      </c>
      <c r="C34" s="63" t="s">
        <v>99</v>
      </c>
      <c r="D34" s="63" t="s">
        <v>101</v>
      </c>
      <c r="E34" s="63" t="s">
        <v>82</v>
      </c>
      <c r="F34" s="63" t="s">
        <v>162</v>
      </c>
      <c r="G34" s="63" t="s">
        <v>163</v>
      </c>
      <c r="H34" s="63" t="s">
        <v>137</v>
      </c>
      <c r="I34" s="63" t="s">
        <v>134</v>
      </c>
      <c r="J34" s="63" t="s">
        <v>103</v>
      </c>
      <c r="K34" s="64">
        <v>3</v>
      </c>
      <c r="L34" s="63" t="s">
        <v>139</v>
      </c>
      <c r="M34" s="64" t="s">
        <v>164</v>
      </c>
      <c r="N34" s="63" t="s">
        <v>119</v>
      </c>
    </row>
    <row r="35" spans="1:14" x14ac:dyDescent="0.25">
      <c r="A35" s="64">
        <v>53</v>
      </c>
      <c r="B35" s="63" t="s">
        <v>157</v>
      </c>
      <c r="C35" s="63" t="s">
        <v>99</v>
      </c>
      <c r="D35" s="63" t="s">
        <v>101</v>
      </c>
      <c r="E35" s="63" t="s">
        <v>82</v>
      </c>
      <c r="F35" s="63" t="s">
        <v>162</v>
      </c>
      <c r="G35" s="63" t="s">
        <v>163</v>
      </c>
      <c r="H35" s="63" t="s">
        <v>138</v>
      </c>
      <c r="I35" s="63" t="s">
        <v>139</v>
      </c>
      <c r="J35" s="63" t="s">
        <v>100</v>
      </c>
      <c r="K35" s="64">
        <v>4</v>
      </c>
      <c r="L35" s="63" t="s">
        <v>139</v>
      </c>
      <c r="M35" s="64" t="s">
        <v>164</v>
      </c>
      <c r="N35" s="63" t="s">
        <v>169</v>
      </c>
    </row>
    <row r="36" spans="1:14" x14ac:dyDescent="0.25">
      <c r="A36" s="64">
        <v>53</v>
      </c>
      <c r="B36" s="63" t="s">
        <v>157</v>
      </c>
      <c r="C36" s="63" t="s">
        <v>159</v>
      </c>
      <c r="D36" s="63" t="s">
        <v>82</v>
      </c>
      <c r="E36" s="63" t="s">
        <v>82</v>
      </c>
      <c r="F36" s="63" t="s">
        <v>162</v>
      </c>
      <c r="G36" s="63" t="s">
        <v>165</v>
      </c>
      <c r="H36" s="63" t="s">
        <v>125</v>
      </c>
      <c r="I36" s="63" t="s">
        <v>126</v>
      </c>
      <c r="J36" s="63" t="s">
        <v>96</v>
      </c>
      <c r="K36" s="64">
        <v>1</v>
      </c>
      <c r="L36" s="63" t="s">
        <v>126</v>
      </c>
      <c r="M36" s="64" t="s">
        <v>166</v>
      </c>
      <c r="N36" s="63" t="s">
        <v>119</v>
      </c>
    </row>
    <row r="37" spans="1:14" x14ac:dyDescent="0.25">
      <c r="A37" s="64">
        <v>53</v>
      </c>
      <c r="B37" s="63" t="s">
        <v>157</v>
      </c>
      <c r="C37" s="63" t="s">
        <v>159</v>
      </c>
      <c r="D37" s="63" t="s">
        <v>82</v>
      </c>
      <c r="E37" s="63" t="s">
        <v>82</v>
      </c>
      <c r="F37" s="63" t="s">
        <v>162</v>
      </c>
      <c r="G37" s="63" t="s">
        <v>165</v>
      </c>
      <c r="H37" s="63" t="s">
        <v>127</v>
      </c>
      <c r="I37" s="63" t="s">
        <v>126</v>
      </c>
      <c r="J37" s="63" t="s">
        <v>92</v>
      </c>
      <c r="K37" s="64">
        <v>2</v>
      </c>
      <c r="L37" s="63" t="s">
        <v>126</v>
      </c>
      <c r="M37" s="64" t="s">
        <v>166</v>
      </c>
      <c r="N37" s="63" t="s">
        <v>119</v>
      </c>
    </row>
    <row r="38" spans="1:14" x14ac:dyDescent="0.25">
      <c r="A38" s="64">
        <v>53</v>
      </c>
      <c r="B38" s="63" t="s">
        <v>157</v>
      </c>
      <c r="C38" s="63" t="s">
        <v>159</v>
      </c>
      <c r="D38" s="63" t="s">
        <v>101</v>
      </c>
      <c r="E38" s="63" t="s">
        <v>82</v>
      </c>
      <c r="F38" s="63" t="s">
        <v>162</v>
      </c>
      <c r="G38" s="63" t="s">
        <v>165</v>
      </c>
      <c r="H38" s="63" t="s">
        <v>142</v>
      </c>
      <c r="I38" s="63" t="s">
        <v>139</v>
      </c>
      <c r="J38" s="63" t="s">
        <v>105</v>
      </c>
      <c r="K38" s="64">
        <v>3</v>
      </c>
      <c r="L38" s="63" t="s">
        <v>126</v>
      </c>
      <c r="M38" s="64" t="s">
        <v>166</v>
      </c>
      <c r="N38" s="63" t="s">
        <v>119</v>
      </c>
    </row>
    <row r="39" spans="1:14" x14ac:dyDescent="0.25">
      <c r="A39" s="64">
        <v>53</v>
      </c>
      <c r="B39" s="63" t="s">
        <v>157</v>
      </c>
      <c r="C39" s="63" t="s">
        <v>159</v>
      </c>
      <c r="D39" s="63" t="s">
        <v>82</v>
      </c>
      <c r="E39" s="63" t="s">
        <v>82</v>
      </c>
      <c r="F39" s="63" t="s">
        <v>162</v>
      </c>
      <c r="G39" s="63" t="s">
        <v>165</v>
      </c>
      <c r="H39" s="63" t="s">
        <v>167</v>
      </c>
      <c r="I39" s="63" t="s">
        <v>126</v>
      </c>
      <c r="J39" s="63" t="s">
        <v>160</v>
      </c>
      <c r="K39" s="64">
        <v>4</v>
      </c>
      <c r="L39" s="63" t="s">
        <v>126</v>
      </c>
      <c r="M39" s="64" t="s">
        <v>166</v>
      </c>
      <c r="N39" s="63" t="s">
        <v>119</v>
      </c>
    </row>
    <row r="40" spans="1:14" x14ac:dyDescent="0.25">
      <c r="A40" s="64">
        <v>33</v>
      </c>
      <c r="B40" s="63" t="s">
        <v>156</v>
      </c>
      <c r="C40" s="63" t="s">
        <v>95</v>
      </c>
      <c r="D40" s="63" t="s">
        <v>82</v>
      </c>
      <c r="E40" s="63" t="s">
        <v>82</v>
      </c>
      <c r="F40" s="63" t="s">
        <v>82</v>
      </c>
      <c r="G40" s="63" t="s">
        <v>170</v>
      </c>
      <c r="H40" s="63" t="s">
        <v>125</v>
      </c>
      <c r="I40" s="63" t="s">
        <v>126</v>
      </c>
      <c r="J40" s="63" t="s">
        <v>96</v>
      </c>
      <c r="K40" s="64">
        <v>1</v>
      </c>
      <c r="L40" s="63" t="s">
        <v>126</v>
      </c>
      <c r="M40" s="64" t="s">
        <v>171</v>
      </c>
      <c r="N40" s="63" t="s">
        <v>119</v>
      </c>
    </row>
    <row r="41" spans="1:14" x14ac:dyDescent="0.25">
      <c r="A41" s="64">
        <v>33</v>
      </c>
      <c r="B41" s="63" t="s">
        <v>156</v>
      </c>
      <c r="C41" s="63" t="s">
        <v>90</v>
      </c>
      <c r="D41" s="63" t="s">
        <v>82</v>
      </c>
      <c r="E41" s="63" t="s">
        <v>82</v>
      </c>
      <c r="F41" s="63" t="s">
        <v>82</v>
      </c>
      <c r="G41" s="63" t="s">
        <v>172</v>
      </c>
      <c r="H41" s="63" t="s">
        <v>128</v>
      </c>
      <c r="I41" s="63" t="s">
        <v>116</v>
      </c>
      <c r="J41" s="63" t="s">
        <v>91</v>
      </c>
      <c r="K41" s="64">
        <v>1</v>
      </c>
      <c r="L41" s="63" t="s">
        <v>116</v>
      </c>
      <c r="M41" s="64" t="s">
        <v>173</v>
      </c>
      <c r="N41" s="63" t="s">
        <v>119</v>
      </c>
    </row>
    <row r="42" spans="1:14" x14ac:dyDescent="0.25">
      <c r="A42" s="64">
        <v>53</v>
      </c>
      <c r="B42" s="63" t="s">
        <v>157</v>
      </c>
      <c r="C42" s="63" t="s">
        <v>95</v>
      </c>
      <c r="D42" s="63" t="s">
        <v>101</v>
      </c>
      <c r="E42" s="63" t="s">
        <v>82</v>
      </c>
      <c r="F42" s="63" t="s">
        <v>162</v>
      </c>
      <c r="G42" s="63" t="s">
        <v>174</v>
      </c>
      <c r="H42" s="63" t="s">
        <v>138</v>
      </c>
      <c r="I42" s="63" t="s">
        <v>139</v>
      </c>
      <c r="J42" s="63" t="s">
        <v>100</v>
      </c>
      <c r="K42" s="64">
        <v>1</v>
      </c>
      <c r="L42" s="63" t="s">
        <v>126</v>
      </c>
      <c r="M42" s="64" t="s">
        <v>175</v>
      </c>
      <c r="N42" s="63" t="s">
        <v>119</v>
      </c>
    </row>
    <row r="43" spans="1:14" x14ac:dyDescent="0.25">
      <c r="A43" s="64">
        <v>53</v>
      </c>
      <c r="B43" s="63" t="s">
        <v>157</v>
      </c>
      <c r="C43" s="63" t="s">
        <v>95</v>
      </c>
      <c r="D43" s="63" t="s">
        <v>101</v>
      </c>
      <c r="E43" s="63" t="s">
        <v>82</v>
      </c>
      <c r="F43" s="63" t="s">
        <v>162</v>
      </c>
      <c r="G43" s="63" t="s">
        <v>174</v>
      </c>
      <c r="H43" s="63" t="s">
        <v>137</v>
      </c>
      <c r="I43" s="63" t="s">
        <v>134</v>
      </c>
      <c r="J43" s="63" t="s">
        <v>103</v>
      </c>
      <c r="K43" s="64">
        <v>2</v>
      </c>
      <c r="L43" s="63" t="s">
        <v>126</v>
      </c>
      <c r="M43" s="64" t="s">
        <v>175</v>
      </c>
      <c r="N43" s="63" t="s">
        <v>119</v>
      </c>
    </row>
    <row r="44" spans="1:14" x14ac:dyDescent="0.25">
      <c r="A44" s="64">
        <v>53</v>
      </c>
      <c r="B44" s="63" t="s">
        <v>157</v>
      </c>
      <c r="C44" s="63" t="s">
        <v>95</v>
      </c>
      <c r="D44" s="63" t="s">
        <v>101</v>
      </c>
      <c r="E44" s="63" t="s">
        <v>82</v>
      </c>
      <c r="F44" s="63" t="s">
        <v>162</v>
      </c>
      <c r="G44" s="63" t="s">
        <v>174</v>
      </c>
      <c r="H44" s="63" t="s">
        <v>142</v>
      </c>
      <c r="I44" s="63" t="s">
        <v>139</v>
      </c>
      <c r="J44" s="63" t="s">
        <v>105</v>
      </c>
      <c r="K44" s="64">
        <v>3</v>
      </c>
      <c r="L44" s="63" t="s">
        <v>126</v>
      </c>
      <c r="M44" s="64" t="s">
        <v>175</v>
      </c>
      <c r="N44" s="63" t="s">
        <v>119</v>
      </c>
    </row>
    <row r="45" spans="1:14" x14ac:dyDescent="0.25">
      <c r="A45" s="64">
        <v>53</v>
      </c>
      <c r="B45" s="63" t="s">
        <v>157</v>
      </c>
      <c r="C45" s="63" t="s">
        <v>95</v>
      </c>
      <c r="D45" s="63" t="s">
        <v>82</v>
      </c>
      <c r="E45" s="63" t="s">
        <v>82</v>
      </c>
      <c r="F45" s="63" t="s">
        <v>162</v>
      </c>
      <c r="G45" s="63" t="s">
        <v>174</v>
      </c>
      <c r="H45" s="63" t="s">
        <v>125</v>
      </c>
      <c r="I45" s="63" t="s">
        <v>126</v>
      </c>
      <c r="J45" s="63" t="s">
        <v>96</v>
      </c>
      <c r="K45" s="64">
        <v>4</v>
      </c>
      <c r="L45" s="63" t="s">
        <v>126</v>
      </c>
      <c r="M45" s="64" t="s">
        <v>175</v>
      </c>
      <c r="N45" s="63" t="s">
        <v>168</v>
      </c>
    </row>
    <row r="46" spans="1:14" x14ac:dyDescent="0.25">
      <c r="A46" s="64">
        <v>33</v>
      </c>
      <c r="B46" s="63" t="s">
        <v>156</v>
      </c>
      <c r="C46" s="63" t="s">
        <v>83</v>
      </c>
      <c r="D46" s="63" t="s">
        <v>82</v>
      </c>
      <c r="E46" s="63" t="s">
        <v>82</v>
      </c>
      <c r="F46" s="63" t="s">
        <v>82</v>
      </c>
      <c r="G46" s="63" t="s">
        <v>176</v>
      </c>
      <c r="H46" s="63" t="s">
        <v>115</v>
      </c>
      <c r="I46" s="63" t="s">
        <v>116</v>
      </c>
      <c r="J46" s="63" t="s">
        <v>84</v>
      </c>
      <c r="K46" s="64">
        <v>1</v>
      </c>
      <c r="L46" s="63" t="s">
        <v>116</v>
      </c>
      <c r="M46" s="64" t="s">
        <v>177</v>
      </c>
      <c r="N46" s="63" t="s">
        <v>119</v>
      </c>
    </row>
  </sheetData>
  <sheetProtection sheet="1" objects="1" scenarios="1"/>
  <autoFilter ref="A1:O252" xr:uid="{CEAF96E6-47A7-48A8-9312-0C0E1CEA212F}"/>
  <conditionalFormatting sqref="A2:N253">
    <cfRule type="expression" dxfId="0" priority="53">
      <formula>MOD(#REF!,2)=1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C8994-D0E6-4AD6-B7B9-56C8CDC97186}">
  <dimension ref="A5:AE205"/>
  <sheetViews>
    <sheetView topLeftCell="A4" zoomScale="124" zoomScaleNormal="124" workbookViewId="0">
      <pane xSplit="1" ySplit="2" topLeftCell="B6" activePane="bottomRight" state="frozen"/>
      <selection activeCell="A4" sqref="A4"/>
      <selection pane="topRight" activeCell="B4" sqref="B4"/>
      <selection pane="bottomLeft" activeCell="A6" sqref="A6"/>
      <selection pane="bottomRight" activeCell="V19" sqref="V19"/>
    </sheetView>
  </sheetViews>
  <sheetFormatPr defaultColWidth="9.140625" defaultRowHeight="15" x14ac:dyDescent="0.25"/>
  <cols>
    <col min="1" max="1" width="11.140625" style="2" bestFit="1" customWidth="1"/>
    <col min="2" max="2" width="9.140625" style="3"/>
    <col min="3" max="3" width="9.140625" style="2"/>
    <col min="4" max="4" width="9.140625" style="3"/>
    <col min="5" max="5" width="15.5703125" style="2" bestFit="1" customWidth="1"/>
    <col min="6" max="6" width="9.140625" style="2"/>
    <col min="7" max="7" width="26.7109375" style="2" bestFit="1" customWidth="1"/>
    <col min="8" max="8" width="120.140625" style="2" bestFit="1" customWidth="1"/>
    <col min="9" max="9" width="22.42578125" style="2" bestFit="1" customWidth="1"/>
    <col min="10" max="16384" width="9.140625" style="2"/>
  </cols>
  <sheetData>
    <row r="5" spans="1:31" ht="30" x14ac:dyDescent="0.25">
      <c r="A5" s="88" t="s">
        <v>57</v>
      </c>
      <c r="B5" s="89" t="s">
        <v>106</v>
      </c>
      <c r="C5" s="90" t="s">
        <v>107</v>
      </c>
      <c r="D5" s="89" t="s">
        <v>108</v>
      </c>
      <c r="E5" s="90" t="s">
        <v>109</v>
      </c>
      <c r="F5" s="90" t="s">
        <v>110</v>
      </c>
      <c r="G5" s="90" t="s">
        <v>23</v>
      </c>
      <c r="H5" s="90" t="s">
        <v>111</v>
      </c>
      <c r="I5" s="88" t="s">
        <v>25</v>
      </c>
    </row>
    <row r="6" spans="1:31" x14ac:dyDescent="0.25">
      <c r="A6" s="84" t="str">
        <f>IF($V6,Entries!BI6,"")</f>
        <v/>
      </c>
      <c r="B6" s="87"/>
      <c r="C6" s="84" t="str">
        <f>IF($V6,Entries!C6,"")</f>
        <v/>
      </c>
      <c r="D6" s="87" t="str">
        <f>IF($V6,Entries!D6,"")</f>
        <v/>
      </c>
      <c r="E6" s="84" t="str">
        <f>IF($V6,Entries!E6,"")</f>
        <v/>
      </c>
      <c r="F6" s="84" t="str">
        <f>IF($V6,Entries!U6,"")</f>
        <v/>
      </c>
      <c r="G6" s="84" t="str">
        <f>IF($V6,Entries!F6,"")</f>
        <v/>
      </c>
      <c r="H6" s="84" t="str">
        <f>_xlfn.CONCAT(W6:AE6)</f>
        <v/>
      </c>
      <c r="I6" s="91" t="str">
        <f>IF(D6=0,"",IF(ISTEXT(Entries!P6),Entries!P6, ""))</f>
        <v/>
      </c>
      <c r="V6" s="2" t="b">
        <f>Entries!D6&lt;&gt;""</f>
        <v>0</v>
      </c>
      <c r="W6" s="2" t="str">
        <f>IF(Entries!G6="","",Entries!G6)</f>
        <v/>
      </c>
      <c r="X6" s="2" t="str">
        <f>IF(Entries!H6="","",_xlfn.CONCAT(", ",Entries!H6))</f>
        <v/>
      </c>
      <c r="Y6" s="2" t="str">
        <f>IF(Entries!I6="","",_xlfn.CONCAT(", ",Entries!I6))</f>
        <v/>
      </c>
      <c r="Z6" s="2" t="str">
        <f>IF(Entries!J6="","",_xlfn.CONCAT(", ",Entries!J6))</f>
        <v/>
      </c>
      <c r="AA6" s="2" t="str">
        <f>IF(Entries!K6="","",_xlfn.CONCAT(", ",Entries!K6))</f>
        <v/>
      </c>
      <c r="AB6" s="2" t="str">
        <f>IF(Entries!L6="","",_xlfn.CONCAT(", ",Entries!L6))</f>
        <v/>
      </c>
      <c r="AC6" s="2" t="str">
        <f>IF(Entries!M6="","",_xlfn.CONCAT(", ",Entries!M6))</f>
        <v/>
      </c>
      <c r="AD6" s="2" t="str">
        <f>IF(Entries!N6="","",_xlfn.CONCAT(", ",Entries!N6))</f>
        <v/>
      </c>
      <c r="AE6" s="2" t="str">
        <f>IF(Entries!O6="","",_xlfn.CONCAT(", (C=",Entries!O6,")"))</f>
        <v/>
      </c>
    </row>
    <row r="7" spans="1:31" x14ac:dyDescent="0.25">
      <c r="A7" s="84" t="str">
        <f>IF($V7,Entries!BI7,"")</f>
        <v/>
      </c>
      <c r="B7" s="87"/>
      <c r="C7" s="84" t="str">
        <f>IF($V7,Entries!C7,"")</f>
        <v/>
      </c>
      <c r="D7" s="87" t="str">
        <f>IF($V7,Entries!D7,"")</f>
        <v/>
      </c>
      <c r="E7" s="84" t="str">
        <f>IF($V7,Entries!E7,"")</f>
        <v/>
      </c>
      <c r="F7" s="84" t="str">
        <f>IF($V7,Entries!U7,"")</f>
        <v/>
      </c>
      <c r="G7" s="84" t="str">
        <f>IF($V7,Entries!F7,"")</f>
        <v/>
      </c>
      <c r="H7" s="84" t="str">
        <f t="shared" ref="H7:H70" si="0">_xlfn.CONCAT(W7:AE7)</f>
        <v/>
      </c>
      <c r="I7" s="91" t="str">
        <f>IF(D7=0,"",IF(ISTEXT(Entries!P7),Entries!P7, ""))</f>
        <v/>
      </c>
      <c r="V7" s="2" t="b">
        <f>Entries!D7&lt;&gt;""</f>
        <v>0</v>
      </c>
      <c r="W7" s="2" t="str">
        <f>IF(Entries!G7="","",Entries!G7)</f>
        <v/>
      </c>
      <c r="X7" s="2" t="str">
        <f>IF(Entries!H7="","",_xlfn.CONCAT(", ",Entries!H7))</f>
        <v/>
      </c>
      <c r="Y7" s="2" t="str">
        <f>IF(Entries!I7="","",_xlfn.CONCAT(", ",Entries!I7))</f>
        <v/>
      </c>
      <c r="Z7" s="2" t="str">
        <f>IF(Entries!J7="","",_xlfn.CONCAT(", ",Entries!J7))</f>
        <v/>
      </c>
      <c r="AA7" s="2" t="str">
        <f>IF(Entries!K7="","",_xlfn.CONCAT(", ",Entries!K7))</f>
        <v/>
      </c>
      <c r="AB7" s="2" t="str">
        <f>IF(Entries!L7="","",_xlfn.CONCAT(", ",Entries!L7))</f>
        <v/>
      </c>
      <c r="AC7" s="2" t="str">
        <f>IF(Entries!M7="","",_xlfn.CONCAT(", ",Entries!M7))</f>
        <v/>
      </c>
      <c r="AD7" s="2" t="str">
        <f>IF(Entries!N7="","",_xlfn.CONCAT(", ",Entries!N7))</f>
        <v/>
      </c>
      <c r="AE7" s="2" t="str">
        <f>IF(Entries!O7="","",_xlfn.CONCAT(", (C=",Entries!O7,")"))</f>
        <v/>
      </c>
    </row>
    <row r="8" spans="1:31" x14ac:dyDescent="0.25">
      <c r="A8" s="84" t="str">
        <f>IF($V8,Entries!BI8,"")</f>
        <v/>
      </c>
      <c r="B8" s="87"/>
      <c r="C8" s="84" t="str">
        <f>IF($V8,Entries!C8,"")</f>
        <v/>
      </c>
      <c r="D8" s="87" t="str">
        <f>IF($V8,Entries!D8,"")</f>
        <v/>
      </c>
      <c r="E8" s="84" t="str">
        <f>IF($V8,Entries!E8,"")</f>
        <v/>
      </c>
      <c r="F8" s="84" t="str">
        <f>IF($V8,Entries!U8,"")</f>
        <v/>
      </c>
      <c r="G8" s="84" t="str">
        <f>IF($V8,Entries!F8,"")</f>
        <v/>
      </c>
      <c r="H8" s="84" t="str">
        <f t="shared" si="0"/>
        <v/>
      </c>
      <c r="I8" s="91" t="str">
        <f>IF(D8=0,"",IF(ISTEXT(Entries!P8),Entries!P8, ""))</f>
        <v/>
      </c>
      <c r="V8" s="2" t="b">
        <f>Entries!D8&lt;&gt;""</f>
        <v>0</v>
      </c>
      <c r="W8" s="2" t="str">
        <f>IF(Entries!G8="","",Entries!G8)</f>
        <v/>
      </c>
      <c r="X8" s="2" t="str">
        <f>IF(Entries!H8="","",_xlfn.CONCAT(", ",Entries!H8))</f>
        <v/>
      </c>
      <c r="Y8" s="2" t="str">
        <f>IF(Entries!I8="","",_xlfn.CONCAT(", ",Entries!I8))</f>
        <v/>
      </c>
      <c r="Z8" s="2" t="str">
        <f>IF(Entries!J8="","",_xlfn.CONCAT(", ",Entries!J8))</f>
        <v/>
      </c>
      <c r="AA8" s="2" t="str">
        <f>IF(Entries!K8="","",_xlfn.CONCAT(", ",Entries!K8))</f>
        <v/>
      </c>
      <c r="AB8" s="2" t="str">
        <f>IF(Entries!L8="","",_xlfn.CONCAT(", ",Entries!L8))</f>
        <v/>
      </c>
      <c r="AC8" s="2" t="str">
        <f>IF(Entries!M8="","",_xlfn.CONCAT(", ",Entries!M8))</f>
        <v/>
      </c>
      <c r="AD8" s="2" t="str">
        <f>IF(Entries!N8="","",_xlfn.CONCAT(", ",Entries!N8))</f>
        <v/>
      </c>
      <c r="AE8" s="2" t="str">
        <f>IF(Entries!O8="","",_xlfn.CONCAT(", (C=",Entries!O8,")"))</f>
        <v/>
      </c>
    </row>
    <row r="9" spans="1:31" x14ac:dyDescent="0.25">
      <c r="A9" s="84" t="str">
        <f>IF($V9,Entries!BI9,"")</f>
        <v/>
      </c>
      <c r="B9" s="87"/>
      <c r="C9" s="84" t="str">
        <f>IF($V9,Entries!C9,"")</f>
        <v/>
      </c>
      <c r="D9" s="87" t="str">
        <f>IF($V9,Entries!D9,"")</f>
        <v/>
      </c>
      <c r="E9" s="84" t="str">
        <f>IF($V9,Entries!E9,"")</f>
        <v/>
      </c>
      <c r="F9" s="84" t="str">
        <f>IF($V9,Entries!U9,"")</f>
        <v/>
      </c>
      <c r="G9" s="84" t="str">
        <f>IF($V9,Entries!F9,"")</f>
        <v/>
      </c>
      <c r="H9" s="84" t="str">
        <f t="shared" si="0"/>
        <v/>
      </c>
      <c r="I9" s="91" t="str">
        <f>IF(D9=0,"",IF(ISTEXT(Entries!P9),Entries!P9, ""))</f>
        <v/>
      </c>
      <c r="V9" s="2" t="b">
        <f>Entries!D9&lt;&gt;""</f>
        <v>0</v>
      </c>
      <c r="W9" s="2" t="str">
        <f>IF(Entries!G9="","",Entries!G9)</f>
        <v/>
      </c>
      <c r="X9" s="2" t="str">
        <f>IF(Entries!H9="","",_xlfn.CONCAT(", ",Entries!H9))</f>
        <v/>
      </c>
      <c r="Y9" s="2" t="str">
        <f>IF(Entries!I9="","",_xlfn.CONCAT(", ",Entries!I9))</f>
        <v/>
      </c>
      <c r="Z9" s="2" t="str">
        <f>IF(Entries!J9="","",_xlfn.CONCAT(", ",Entries!J9))</f>
        <v/>
      </c>
      <c r="AA9" s="2" t="str">
        <f>IF(Entries!K9="","",_xlfn.CONCAT(", ",Entries!K9))</f>
        <v/>
      </c>
      <c r="AB9" s="2" t="str">
        <f>IF(Entries!L9="","",_xlfn.CONCAT(", ",Entries!L9))</f>
        <v/>
      </c>
      <c r="AC9" s="2" t="str">
        <f>IF(Entries!M9="","",_xlfn.CONCAT(", ",Entries!M9))</f>
        <v/>
      </c>
      <c r="AD9" s="2" t="str">
        <f>IF(Entries!N9="","",_xlfn.CONCAT(", ",Entries!N9))</f>
        <v/>
      </c>
      <c r="AE9" s="2" t="str">
        <f>IF(Entries!O9="","",_xlfn.CONCAT(", (C=",Entries!O9,")"))</f>
        <v/>
      </c>
    </row>
    <row r="10" spans="1:31" x14ac:dyDescent="0.25">
      <c r="A10" s="84" t="str">
        <f>IF($V10,Entries!BI10,"")</f>
        <v/>
      </c>
      <c r="B10" s="87"/>
      <c r="C10" s="84" t="str">
        <f>IF($V10,Entries!C10,"")</f>
        <v/>
      </c>
      <c r="D10" s="87" t="str">
        <f>IF($V10,Entries!D10,"")</f>
        <v/>
      </c>
      <c r="E10" s="84" t="str">
        <f>IF($V10,Entries!E10,"")</f>
        <v/>
      </c>
      <c r="F10" s="84" t="str">
        <f>IF($V10,Entries!U10,"")</f>
        <v/>
      </c>
      <c r="G10" s="84" t="str">
        <f>IF($V10,Entries!F10,"")</f>
        <v/>
      </c>
      <c r="H10" s="84" t="str">
        <f t="shared" si="0"/>
        <v/>
      </c>
      <c r="I10" s="91" t="str">
        <f>IF(D10=0,"",IF(ISTEXT(Entries!P10),Entries!P10, ""))</f>
        <v/>
      </c>
      <c r="V10" s="2" t="b">
        <f>Entries!D10&lt;&gt;""</f>
        <v>0</v>
      </c>
      <c r="W10" s="2" t="str">
        <f>IF(Entries!G10="","",Entries!G10)</f>
        <v/>
      </c>
      <c r="X10" s="2" t="str">
        <f>IF(Entries!H10="","",_xlfn.CONCAT(", ",Entries!H10))</f>
        <v/>
      </c>
      <c r="Y10" s="2" t="str">
        <f>IF(Entries!I10="","",_xlfn.CONCAT(", ",Entries!I10))</f>
        <v/>
      </c>
      <c r="Z10" s="2" t="str">
        <f>IF(Entries!J10="","",_xlfn.CONCAT(", ",Entries!J10))</f>
        <v/>
      </c>
      <c r="AA10" s="2" t="str">
        <f>IF(Entries!K10="","",_xlfn.CONCAT(", ",Entries!K10))</f>
        <v/>
      </c>
      <c r="AB10" s="2" t="str">
        <f>IF(Entries!L10="","",_xlfn.CONCAT(", ",Entries!L10))</f>
        <v/>
      </c>
      <c r="AC10" s="2" t="str">
        <f>IF(Entries!M10="","",_xlfn.CONCAT(", ",Entries!M10))</f>
        <v/>
      </c>
      <c r="AD10" s="2" t="str">
        <f>IF(Entries!N10="","",_xlfn.CONCAT(", ",Entries!N10))</f>
        <v/>
      </c>
      <c r="AE10" s="2" t="str">
        <f>IF(Entries!O10="","",_xlfn.CONCAT(", (C=",Entries!O10,")"))</f>
        <v/>
      </c>
    </row>
    <row r="11" spans="1:31" x14ac:dyDescent="0.25">
      <c r="A11" s="84" t="str">
        <f>IF($V11,Entries!BI11,"")</f>
        <v/>
      </c>
      <c r="B11" s="87"/>
      <c r="C11" s="84" t="str">
        <f>IF($V11,Entries!C11,"")</f>
        <v/>
      </c>
      <c r="D11" s="87" t="str">
        <f>IF($V11,Entries!D11,"")</f>
        <v/>
      </c>
      <c r="E11" s="84" t="str">
        <f>IF($V11,Entries!E11,"")</f>
        <v/>
      </c>
      <c r="F11" s="84" t="str">
        <f>IF($V11,Entries!U11,"")</f>
        <v/>
      </c>
      <c r="G11" s="84" t="str">
        <f>IF($V11,Entries!F11,"")</f>
        <v/>
      </c>
      <c r="H11" s="84" t="str">
        <f t="shared" si="0"/>
        <v/>
      </c>
      <c r="I11" s="91" t="str">
        <f>IF(D11=0,"",IF(ISTEXT(Entries!P11),Entries!P11, ""))</f>
        <v/>
      </c>
      <c r="V11" s="2" t="b">
        <f>Entries!D11&lt;&gt;""</f>
        <v>0</v>
      </c>
      <c r="W11" s="2" t="str">
        <f>IF(Entries!G11="","",Entries!G11)</f>
        <v/>
      </c>
      <c r="X11" s="2" t="str">
        <f>IF(Entries!H11="","",_xlfn.CONCAT(", ",Entries!H11))</f>
        <v/>
      </c>
      <c r="Y11" s="2" t="str">
        <f>IF(Entries!I11="","",_xlfn.CONCAT(", ",Entries!I11))</f>
        <v/>
      </c>
      <c r="Z11" s="2" t="str">
        <f>IF(Entries!J11="","",_xlfn.CONCAT(", ",Entries!J11))</f>
        <v/>
      </c>
      <c r="AA11" s="2" t="str">
        <f>IF(Entries!K11="","",_xlfn.CONCAT(", ",Entries!K11))</f>
        <v/>
      </c>
      <c r="AB11" s="2" t="str">
        <f>IF(Entries!L11="","",_xlfn.CONCAT(", ",Entries!L11))</f>
        <v/>
      </c>
      <c r="AC11" s="2" t="str">
        <f>IF(Entries!M11="","",_xlfn.CONCAT(", ",Entries!M11))</f>
        <v/>
      </c>
      <c r="AD11" s="2" t="str">
        <f>IF(Entries!N11="","",_xlfn.CONCAT(", ",Entries!N11))</f>
        <v/>
      </c>
      <c r="AE11" s="2" t="str">
        <f>IF(Entries!O11="","",_xlfn.CONCAT(", (C=",Entries!O11,")"))</f>
        <v/>
      </c>
    </row>
    <row r="12" spans="1:31" x14ac:dyDescent="0.25">
      <c r="A12" s="84" t="str">
        <f>IF($V12,Entries!BI12,"")</f>
        <v/>
      </c>
      <c r="B12" s="87"/>
      <c r="C12" s="84" t="str">
        <f>IF($V12,Entries!C12,"")</f>
        <v/>
      </c>
      <c r="D12" s="87" t="str">
        <f>IF($V12,Entries!D12,"")</f>
        <v/>
      </c>
      <c r="E12" s="84" t="str">
        <f>IF($V12,Entries!E12,"")</f>
        <v/>
      </c>
      <c r="F12" s="84" t="str">
        <f>IF($V12,Entries!U12,"")</f>
        <v/>
      </c>
      <c r="G12" s="84" t="str">
        <f>IF($V12,Entries!F12,"")</f>
        <v/>
      </c>
      <c r="H12" s="84" t="str">
        <f t="shared" si="0"/>
        <v/>
      </c>
      <c r="I12" s="91" t="str">
        <f>IF(D12=0,"",IF(ISTEXT(Entries!P12),Entries!P12, ""))</f>
        <v/>
      </c>
      <c r="V12" s="2" t="b">
        <f>Entries!D12&lt;&gt;""</f>
        <v>0</v>
      </c>
      <c r="W12" s="2" t="str">
        <f>IF(Entries!G12="","",Entries!G12)</f>
        <v/>
      </c>
      <c r="X12" s="2" t="str">
        <f>IF(Entries!H12="","",_xlfn.CONCAT(", ",Entries!H12))</f>
        <v/>
      </c>
      <c r="Y12" s="2" t="str">
        <f>IF(Entries!I12="","",_xlfn.CONCAT(", ",Entries!I12))</f>
        <v/>
      </c>
      <c r="Z12" s="2" t="str">
        <f>IF(Entries!J12="","",_xlfn.CONCAT(", ",Entries!J12))</f>
        <v/>
      </c>
      <c r="AA12" s="2" t="str">
        <f>IF(Entries!K12="","",_xlfn.CONCAT(", ",Entries!K12))</f>
        <v/>
      </c>
      <c r="AB12" s="2" t="str">
        <f>IF(Entries!L12="","",_xlfn.CONCAT(", ",Entries!L12))</f>
        <v/>
      </c>
      <c r="AC12" s="2" t="str">
        <f>IF(Entries!M12="","",_xlfn.CONCAT(", ",Entries!M12))</f>
        <v/>
      </c>
      <c r="AD12" s="2" t="str">
        <f>IF(Entries!N12="","",_xlfn.CONCAT(", ",Entries!N12))</f>
        <v/>
      </c>
      <c r="AE12" s="2" t="str">
        <f>IF(Entries!O12="","",_xlfn.CONCAT(", (C=",Entries!O12,")"))</f>
        <v/>
      </c>
    </row>
    <row r="13" spans="1:31" x14ac:dyDescent="0.25">
      <c r="A13" s="84" t="str">
        <f>IF($V13,Entries!BI13,"")</f>
        <v/>
      </c>
      <c r="B13" s="87"/>
      <c r="C13" s="84" t="str">
        <f>IF($V13,Entries!C13,"")</f>
        <v/>
      </c>
      <c r="D13" s="87" t="str">
        <f>IF($V13,Entries!D13,"")</f>
        <v/>
      </c>
      <c r="E13" s="84" t="str">
        <f>IF($V13,Entries!E13,"")</f>
        <v/>
      </c>
      <c r="F13" s="84" t="str">
        <f>IF($V13,Entries!U13,"")</f>
        <v/>
      </c>
      <c r="G13" s="84" t="str">
        <f>IF($V13,Entries!F13,"")</f>
        <v/>
      </c>
      <c r="H13" s="84" t="str">
        <f t="shared" si="0"/>
        <v/>
      </c>
      <c r="I13" s="91" t="str">
        <f>IF(D13=0,"",IF(ISTEXT(Entries!P13),Entries!P13, ""))</f>
        <v/>
      </c>
      <c r="V13" s="2" t="b">
        <f>Entries!D13&lt;&gt;""</f>
        <v>0</v>
      </c>
      <c r="W13" s="2" t="str">
        <f>IF(Entries!G13="","",Entries!G13)</f>
        <v/>
      </c>
      <c r="X13" s="2" t="str">
        <f>IF(Entries!H13="","",_xlfn.CONCAT(", ",Entries!H13))</f>
        <v/>
      </c>
      <c r="Y13" s="2" t="str">
        <f>IF(Entries!I13="","",_xlfn.CONCAT(", ",Entries!I13))</f>
        <v/>
      </c>
      <c r="Z13" s="2" t="str">
        <f>IF(Entries!J13="","",_xlfn.CONCAT(", ",Entries!J13))</f>
        <v/>
      </c>
      <c r="AA13" s="2" t="str">
        <f>IF(Entries!K13="","",_xlfn.CONCAT(", ",Entries!K13))</f>
        <v/>
      </c>
      <c r="AB13" s="2" t="str">
        <f>IF(Entries!L13="","",_xlfn.CONCAT(", ",Entries!L13))</f>
        <v/>
      </c>
      <c r="AC13" s="2" t="str">
        <f>IF(Entries!M13="","",_xlfn.CONCAT(", ",Entries!M13))</f>
        <v/>
      </c>
      <c r="AD13" s="2" t="str">
        <f>IF(Entries!N13="","",_xlfn.CONCAT(", ",Entries!N13))</f>
        <v/>
      </c>
      <c r="AE13" s="2" t="str">
        <f>IF(Entries!O13="","",_xlfn.CONCAT(", (C=",Entries!O13,")"))</f>
        <v/>
      </c>
    </row>
    <row r="14" spans="1:31" x14ac:dyDescent="0.25">
      <c r="A14" s="84" t="str">
        <f>IF($V14,Entries!BI14,"")</f>
        <v/>
      </c>
      <c r="B14" s="87"/>
      <c r="C14" s="84" t="str">
        <f>IF($V14,Entries!C14,"")</f>
        <v/>
      </c>
      <c r="D14" s="87" t="str">
        <f>IF($V14,Entries!D14,"")</f>
        <v/>
      </c>
      <c r="E14" s="84" t="str">
        <f>IF($V14,Entries!E14,"")</f>
        <v/>
      </c>
      <c r="F14" s="84" t="str">
        <f>IF($V14,Entries!U14,"")</f>
        <v/>
      </c>
      <c r="G14" s="84" t="str">
        <f>IF($V14,Entries!F14,"")</f>
        <v/>
      </c>
      <c r="H14" s="84" t="str">
        <f t="shared" si="0"/>
        <v/>
      </c>
      <c r="I14" s="91" t="str">
        <f>IF(D14=0,"",IF(ISTEXT(Entries!P14),Entries!P14, ""))</f>
        <v/>
      </c>
      <c r="V14" s="2" t="b">
        <f>Entries!D14&lt;&gt;""</f>
        <v>0</v>
      </c>
      <c r="W14" s="2" t="str">
        <f>IF(Entries!G14="","",Entries!G14)</f>
        <v/>
      </c>
      <c r="X14" s="2" t="str">
        <f>IF(Entries!H14="","",_xlfn.CONCAT(", ",Entries!H14))</f>
        <v/>
      </c>
      <c r="Y14" s="2" t="str">
        <f>IF(Entries!I14="","",_xlfn.CONCAT(", ",Entries!I14))</f>
        <v/>
      </c>
      <c r="Z14" s="2" t="str">
        <f>IF(Entries!J14="","",_xlfn.CONCAT(", ",Entries!J14))</f>
        <v/>
      </c>
      <c r="AA14" s="2" t="str">
        <f>IF(Entries!K14="","",_xlfn.CONCAT(", ",Entries!K14))</f>
        <v/>
      </c>
      <c r="AB14" s="2" t="str">
        <f>IF(Entries!L14="","",_xlfn.CONCAT(", ",Entries!L14))</f>
        <v/>
      </c>
      <c r="AC14" s="2" t="str">
        <f>IF(Entries!M14="","",_xlfn.CONCAT(", ",Entries!M14))</f>
        <v/>
      </c>
      <c r="AD14" s="2" t="str">
        <f>IF(Entries!N14="","",_xlfn.CONCAT(", ",Entries!N14))</f>
        <v/>
      </c>
      <c r="AE14" s="2" t="str">
        <f>IF(Entries!O14="","",_xlfn.CONCAT(", (C=",Entries!O14,")"))</f>
        <v/>
      </c>
    </row>
    <row r="15" spans="1:31" x14ac:dyDescent="0.25">
      <c r="A15" s="84" t="str">
        <f>IF($V15,Entries!BI15,"")</f>
        <v/>
      </c>
      <c r="B15" s="87"/>
      <c r="C15" s="84" t="str">
        <f>IF($V15,Entries!C15,"")</f>
        <v/>
      </c>
      <c r="D15" s="87" t="str">
        <f>IF($V15,Entries!D15,"")</f>
        <v/>
      </c>
      <c r="E15" s="84" t="str">
        <f>IF($V15,Entries!E15,"")</f>
        <v/>
      </c>
      <c r="F15" s="84" t="str">
        <f>IF($V15,Entries!U15,"")</f>
        <v/>
      </c>
      <c r="G15" s="84" t="str">
        <f>IF($V15,Entries!F15,"")</f>
        <v/>
      </c>
      <c r="H15" s="84" t="str">
        <f t="shared" si="0"/>
        <v/>
      </c>
      <c r="I15" s="91" t="str">
        <f>IF(D15=0,"",IF(ISTEXT(Entries!P15),Entries!P15, ""))</f>
        <v/>
      </c>
      <c r="V15" s="2" t="b">
        <f>Entries!D15&lt;&gt;""</f>
        <v>0</v>
      </c>
      <c r="W15" s="2" t="str">
        <f>IF(Entries!G15="","",Entries!G15)</f>
        <v/>
      </c>
      <c r="X15" s="2" t="str">
        <f>IF(Entries!H15="","",_xlfn.CONCAT(", ",Entries!H15))</f>
        <v/>
      </c>
      <c r="Y15" s="2" t="str">
        <f>IF(Entries!I15="","",_xlfn.CONCAT(", ",Entries!I15))</f>
        <v/>
      </c>
      <c r="Z15" s="2" t="str">
        <f>IF(Entries!J15="","",_xlfn.CONCAT(", ",Entries!J15))</f>
        <v/>
      </c>
      <c r="AA15" s="2" t="str">
        <f>IF(Entries!K15="","",_xlfn.CONCAT(", ",Entries!K15))</f>
        <v/>
      </c>
      <c r="AB15" s="2" t="str">
        <f>IF(Entries!L15="","",_xlfn.CONCAT(", ",Entries!L15))</f>
        <v/>
      </c>
      <c r="AC15" s="2" t="str">
        <f>IF(Entries!M15="","",_xlfn.CONCAT(", ",Entries!M15))</f>
        <v/>
      </c>
      <c r="AD15" s="2" t="str">
        <f>IF(Entries!N15="","",_xlfn.CONCAT(", ",Entries!N15))</f>
        <v/>
      </c>
      <c r="AE15" s="2" t="str">
        <f>IF(Entries!O15="","",_xlfn.CONCAT(", (C=",Entries!O15,")"))</f>
        <v/>
      </c>
    </row>
    <row r="16" spans="1:31" x14ac:dyDescent="0.25">
      <c r="A16" s="84" t="str">
        <f>IF($V16,Entries!BI16,"")</f>
        <v/>
      </c>
      <c r="B16" s="87"/>
      <c r="C16" s="84" t="str">
        <f>IF($V16,Entries!C16,"")</f>
        <v/>
      </c>
      <c r="D16" s="87" t="str">
        <f>IF($V16,Entries!D16,"")</f>
        <v/>
      </c>
      <c r="E16" s="84" t="str">
        <f>IF($V16,Entries!E16,"")</f>
        <v/>
      </c>
      <c r="F16" s="84" t="str">
        <f>IF($V16,Entries!U16,"")</f>
        <v/>
      </c>
      <c r="G16" s="84" t="str">
        <f>IF($V16,Entries!F16,"")</f>
        <v/>
      </c>
      <c r="H16" s="84" t="str">
        <f t="shared" si="0"/>
        <v/>
      </c>
      <c r="I16" s="91" t="str">
        <f>IF(D16=0,"",IF(ISTEXT(Entries!P16),Entries!P16, ""))</f>
        <v/>
      </c>
      <c r="V16" s="2" t="b">
        <f>Entries!D16&lt;&gt;""</f>
        <v>0</v>
      </c>
      <c r="W16" s="2" t="str">
        <f>IF(Entries!G16="","",Entries!G16)</f>
        <v/>
      </c>
      <c r="X16" s="2" t="str">
        <f>IF(Entries!H16="","",_xlfn.CONCAT(", ",Entries!H16))</f>
        <v/>
      </c>
      <c r="Y16" s="2" t="str">
        <f>IF(Entries!I16="","",_xlfn.CONCAT(", ",Entries!I16))</f>
        <v/>
      </c>
      <c r="Z16" s="2" t="str">
        <f>IF(Entries!J16="","",_xlfn.CONCAT(", ",Entries!J16))</f>
        <v/>
      </c>
      <c r="AA16" s="2" t="str">
        <f>IF(Entries!K16="","",_xlfn.CONCAT(", ",Entries!K16))</f>
        <v/>
      </c>
      <c r="AB16" s="2" t="str">
        <f>IF(Entries!L16="","",_xlfn.CONCAT(", ",Entries!L16))</f>
        <v/>
      </c>
      <c r="AC16" s="2" t="str">
        <f>IF(Entries!M16="","",_xlfn.CONCAT(", ",Entries!M16))</f>
        <v/>
      </c>
      <c r="AD16" s="2" t="str">
        <f>IF(Entries!N16="","",_xlfn.CONCAT(", ",Entries!N16))</f>
        <v/>
      </c>
      <c r="AE16" s="2" t="str">
        <f>IF(Entries!O16="","",_xlfn.CONCAT(", (C=",Entries!O16,")"))</f>
        <v/>
      </c>
    </row>
    <row r="17" spans="1:31" x14ac:dyDescent="0.25">
      <c r="A17" s="84" t="str">
        <f>IF($V17,Entries!BI17,"")</f>
        <v/>
      </c>
      <c r="B17" s="87"/>
      <c r="C17" s="84" t="str">
        <f>IF($V17,Entries!C17,"")</f>
        <v/>
      </c>
      <c r="D17" s="87" t="str">
        <f>IF($V17,Entries!D17,"")</f>
        <v/>
      </c>
      <c r="E17" s="84" t="str">
        <f>IF($V17,Entries!E17,"")</f>
        <v/>
      </c>
      <c r="F17" s="84" t="str">
        <f>IF($V17,Entries!U17,"")</f>
        <v/>
      </c>
      <c r="G17" s="84" t="str">
        <f>IF($V17,Entries!F17,"")</f>
        <v/>
      </c>
      <c r="H17" s="84" t="str">
        <f t="shared" si="0"/>
        <v/>
      </c>
      <c r="I17" s="91" t="str">
        <f>IF(D17=0,"",IF(ISTEXT(Entries!P17),Entries!P17, ""))</f>
        <v/>
      </c>
      <c r="V17" s="2" t="b">
        <f>Entries!D17&lt;&gt;""</f>
        <v>0</v>
      </c>
      <c r="W17" s="2" t="str">
        <f>IF(Entries!G17="","",Entries!G17)</f>
        <v/>
      </c>
      <c r="X17" s="2" t="str">
        <f>IF(Entries!H17="","",_xlfn.CONCAT(", ",Entries!H17))</f>
        <v/>
      </c>
      <c r="Y17" s="2" t="str">
        <f>IF(Entries!I17="","",_xlfn.CONCAT(", ",Entries!I17))</f>
        <v/>
      </c>
      <c r="Z17" s="2" t="str">
        <f>IF(Entries!J17="","",_xlfn.CONCAT(", ",Entries!J17))</f>
        <v/>
      </c>
      <c r="AA17" s="2" t="str">
        <f>IF(Entries!K17="","",_xlfn.CONCAT(", ",Entries!K17))</f>
        <v/>
      </c>
      <c r="AB17" s="2" t="str">
        <f>IF(Entries!L17="","",_xlfn.CONCAT(", ",Entries!L17))</f>
        <v/>
      </c>
      <c r="AC17" s="2" t="str">
        <f>IF(Entries!M17="","",_xlfn.CONCAT(", ",Entries!M17))</f>
        <v/>
      </c>
      <c r="AD17" s="2" t="str">
        <f>IF(Entries!N17="","",_xlfn.CONCAT(", ",Entries!N17))</f>
        <v/>
      </c>
      <c r="AE17" s="2" t="str">
        <f>IF(Entries!O17="","",_xlfn.CONCAT(", (C=",Entries!O17,")"))</f>
        <v/>
      </c>
    </row>
    <row r="18" spans="1:31" x14ac:dyDescent="0.25">
      <c r="A18" s="84" t="str">
        <f>IF($V18,Entries!BI18,"")</f>
        <v/>
      </c>
      <c r="B18" s="87"/>
      <c r="C18" s="84" t="str">
        <f>IF($V18,Entries!C18,"")</f>
        <v/>
      </c>
      <c r="D18" s="87" t="str">
        <f>IF($V18,Entries!D18,"")</f>
        <v/>
      </c>
      <c r="E18" s="84" t="str">
        <f>IF($V18,Entries!E18,"")</f>
        <v/>
      </c>
      <c r="F18" s="84" t="str">
        <f>IF($V18,Entries!U18,"")</f>
        <v/>
      </c>
      <c r="G18" s="84" t="str">
        <f>IF($V18,Entries!F18,"")</f>
        <v/>
      </c>
      <c r="H18" s="84" t="str">
        <f t="shared" si="0"/>
        <v/>
      </c>
      <c r="I18" s="91" t="str">
        <f>IF(D18=0,"",IF(ISTEXT(Entries!P18),Entries!P18, ""))</f>
        <v/>
      </c>
      <c r="V18" s="2" t="b">
        <f>Entries!D18&lt;&gt;""</f>
        <v>0</v>
      </c>
      <c r="W18" s="2" t="str">
        <f>IF(Entries!G18="","",Entries!G18)</f>
        <v/>
      </c>
      <c r="X18" s="2" t="str">
        <f>IF(Entries!H18="","",_xlfn.CONCAT(", ",Entries!H18))</f>
        <v/>
      </c>
      <c r="Y18" s="2" t="str">
        <f>IF(Entries!I18="","",_xlfn.CONCAT(", ",Entries!I18))</f>
        <v/>
      </c>
      <c r="Z18" s="2" t="str">
        <f>IF(Entries!J18="","",_xlfn.CONCAT(", ",Entries!J18))</f>
        <v/>
      </c>
      <c r="AA18" s="2" t="str">
        <f>IF(Entries!K18="","",_xlfn.CONCAT(", ",Entries!K18))</f>
        <v/>
      </c>
      <c r="AB18" s="2" t="str">
        <f>IF(Entries!L18="","",_xlfn.CONCAT(", ",Entries!L18))</f>
        <v/>
      </c>
      <c r="AC18" s="2" t="str">
        <f>IF(Entries!M18="","",_xlfn.CONCAT(", ",Entries!M18))</f>
        <v/>
      </c>
      <c r="AD18" s="2" t="str">
        <f>IF(Entries!N18="","",_xlfn.CONCAT(", ",Entries!N18))</f>
        <v/>
      </c>
      <c r="AE18" s="2" t="str">
        <f>IF(Entries!O18="","",_xlfn.CONCAT(", (C=",Entries!O18,")"))</f>
        <v/>
      </c>
    </row>
    <row r="19" spans="1:31" x14ac:dyDescent="0.25">
      <c r="A19" s="84" t="str">
        <f>IF($V19,Entries!BI19,"")</f>
        <v/>
      </c>
      <c r="B19" s="87"/>
      <c r="C19" s="84" t="str">
        <f>IF($V19,Entries!C19,"")</f>
        <v/>
      </c>
      <c r="D19" s="87" t="str">
        <f>IF($V19,Entries!D19,"")</f>
        <v/>
      </c>
      <c r="E19" s="84" t="str">
        <f>IF($V19,Entries!E19,"")</f>
        <v/>
      </c>
      <c r="F19" s="84" t="str">
        <f>IF($V19,Entries!U19,"")</f>
        <v/>
      </c>
      <c r="G19" s="84" t="str">
        <f>IF($V19,Entries!F19,"")</f>
        <v/>
      </c>
      <c r="H19" s="84" t="str">
        <f t="shared" si="0"/>
        <v/>
      </c>
      <c r="I19" s="91" t="str">
        <f>IF(D19=0,"",IF(ISTEXT(Entries!P19),Entries!P19, ""))</f>
        <v/>
      </c>
      <c r="V19" s="2" t="b">
        <f>Entries!D19&lt;&gt;""</f>
        <v>0</v>
      </c>
      <c r="W19" s="2" t="str">
        <f>IF(Entries!G19="","",Entries!G19)</f>
        <v/>
      </c>
      <c r="X19" s="2" t="str">
        <f>IF(Entries!H19="","",_xlfn.CONCAT(", ",Entries!H19))</f>
        <v/>
      </c>
      <c r="Y19" s="2" t="str">
        <f>IF(Entries!I19="","",_xlfn.CONCAT(", ",Entries!I19))</f>
        <v/>
      </c>
      <c r="Z19" s="2" t="str">
        <f>IF(Entries!J19="","",_xlfn.CONCAT(", ",Entries!J19))</f>
        <v/>
      </c>
      <c r="AA19" s="2" t="str">
        <f>IF(Entries!K19="","",_xlfn.CONCAT(", ",Entries!K19))</f>
        <v/>
      </c>
      <c r="AB19" s="2" t="str">
        <f>IF(Entries!L19="","",_xlfn.CONCAT(", ",Entries!L19))</f>
        <v/>
      </c>
      <c r="AC19" s="2" t="str">
        <f>IF(Entries!M19="","",_xlfn.CONCAT(", ",Entries!M19))</f>
        <v/>
      </c>
      <c r="AD19" s="2" t="str">
        <f>IF(Entries!N19="","",_xlfn.CONCAT(", ",Entries!N19))</f>
        <v/>
      </c>
      <c r="AE19" s="2" t="str">
        <f>IF(Entries!O19="","",_xlfn.CONCAT(", (C=",Entries!O19,")"))</f>
        <v/>
      </c>
    </row>
    <row r="20" spans="1:31" x14ac:dyDescent="0.25">
      <c r="A20" s="84" t="str">
        <f>IF($V20,Entries!BI20,"")</f>
        <v/>
      </c>
      <c r="B20" s="87"/>
      <c r="C20" s="84" t="str">
        <f>IF($V20,Entries!C20,"")</f>
        <v/>
      </c>
      <c r="D20" s="87" t="str">
        <f>IF($V20,Entries!D20,"")</f>
        <v/>
      </c>
      <c r="E20" s="84" t="str">
        <f>IF($V20,Entries!E20,"")</f>
        <v/>
      </c>
      <c r="F20" s="84" t="str">
        <f>IF($V20,Entries!U20,"")</f>
        <v/>
      </c>
      <c r="G20" s="84" t="str">
        <f>IF($V20,Entries!F20,"")</f>
        <v/>
      </c>
      <c r="H20" s="84" t="str">
        <f t="shared" si="0"/>
        <v/>
      </c>
      <c r="I20" s="91" t="str">
        <f>IF(D20=0,"",IF(ISTEXT(Entries!P20),Entries!P20, ""))</f>
        <v/>
      </c>
      <c r="V20" s="2" t="b">
        <f>Entries!D20&lt;&gt;""</f>
        <v>0</v>
      </c>
      <c r="W20" s="2" t="str">
        <f>IF(Entries!G20="","",Entries!G20)</f>
        <v/>
      </c>
      <c r="X20" s="2" t="str">
        <f>IF(Entries!H20="","",_xlfn.CONCAT(", ",Entries!H20))</f>
        <v/>
      </c>
      <c r="Y20" s="2" t="str">
        <f>IF(Entries!I20="","",_xlfn.CONCAT(", ",Entries!I20))</f>
        <v/>
      </c>
      <c r="Z20" s="2" t="str">
        <f>IF(Entries!J20="","",_xlfn.CONCAT(", ",Entries!J20))</f>
        <v/>
      </c>
      <c r="AA20" s="2" t="str">
        <f>IF(Entries!K20="","",_xlfn.CONCAT(", ",Entries!K20))</f>
        <v/>
      </c>
      <c r="AB20" s="2" t="str">
        <f>IF(Entries!L20="","",_xlfn.CONCAT(", ",Entries!L20))</f>
        <v/>
      </c>
      <c r="AC20" s="2" t="str">
        <f>IF(Entries!M20="","",_xlfn.CONCAT(", ",Entries!M20))</f>
        <v/>
      </c>
      <c r="AD20" s="2" t="str">
        <f>IF(Entries!N20="","",_xlfn.CONCAT(", ",Entries!N20))</f>
        <v/>
      </c>
      <c r="AE20" s="2" t="str">
        <f>IF(Entries!O20="","",_xlfn.CONCAT(", (C=",Entries!O20,")"))</f>
        <v/>
      </c>
    </row>
    <row r="21" spans="1:31" x14ac:dyDescent="0.25">
      <c r="A21" s="84" t="str">
        <f>IF($V21,Entries!BI21,"")</f>
        <v/>
      </c>
      <c r="B21" s="87"/>
      <c r="C21" s="84" t="str">
        <f>IF($V21,Entries!C21,"")</f>
        <v/>
      </c>
      <c r="D21" s="87" t="str">
        <f>IF($V21,Entries!D21,"")</f>
        <v/>
      </c>
      <c r="E21" s="84" t="str">
        <f>IF($V21,Entries!E21,"")</f>
        <v/>
      </c>
      <c r="F21" s="84" t="str">
        <f>IF($V21,Entries!U21,"")</f>
        <v/>
      </c>
      <c r="G21" s="84" t="str">
        <f>IF($V21,Entries!F21,"")</f>
        <v/>
      </c>
      <c r="H21" s="84" t="str">
        <f t="shared" si="0"/>
        <v/>
      </c>
      <c r="I21" s="91" t="str">
        <f>IF(D21=0,"",IF(ISTEXT(Entries!P21),Entries!P21, ""))</f>
        <v/>
      </c>
      <c r="V21" s="2" t="b">
        <f>Entries!D21&lt;&gt;""</f>
        <v>0</v>
      </c>
      <c r="W21" s="2" t="str">
        <f>IF(Entries!G21="","",Entries!G21)</f>
        <v/>
      </c>
      <c r="X21" s="2" t="str">
        <f>IF(Entries!H21="","",_xlfn.CONCAT(", ",Entries!H21))</f>
        <v/>
      </c>
      <c r="Y21" s="2" t="str">
        <f>IF(Entries!I21="","",_xlfn.CONCAT(", ",Entries!I21))</f>
        <v/>
      </c>
      <c r="Z21" s="2" t="str">
        <f>IF(Entries!J21="","",_xlfn.CONCAT(", ",Entries!J21))</f>
        <v/>
      </c>
      <c r="AA21" s="2" t="str">
        <f>IF(Entries!K21="","",_xlfn.CONCAT(", ",Entries!K21))</f>
        <v/>
      </c>
      <c r="AB21" s="2" t="str">
        <f>IF(Entries!L21="","",_xlfn.CONCAT(", ",Entries!L21))</f>
        <v/>
      </c>
      <c r="AC21" s="2" t="str">
        <f>IF(Entries!M21="","",_xlfn.CONCAT(", ",Entries!M21))</f>
        <v/>
      </c>
      <c r="AD21" s="2" t="str">
        <f>IF(Entries!N21="","",_xlfn.CONCAT(", ",Entries!N21))</f>
        <v/>
      </c>
      <c r="AE21" s="2" t="str">
        <f>IF(Entries!O21="","",_xlfn.CONCAT(", (C=",Entries!O21,")"))</f>
        <v/>
      </c>
    </row>
    <row r="22" spans="1:31" x14ac:dyDescent="0.25">
      <c r="A22" s="84" t="str">
        <f>IF($V22,Entries!BI22,"")</f>
        <v/>
      </c>
      <c r="B22" s="87"/>
      <c r="C22" s="84" t="str">
        <f>IF($V22,Entries!C22,"")</f>
        <v/>
      </c>
      <c r="D22" s="87" t="str">
        <f>IF($V22,Entries!D22,"")</f>
        <v/>
      </c>
      <c r="E22" s="84" t="str">
        <f>IF($V22,Entries!E22,"")</f>
        <v/>
      </c>
      <c r="F22" s="84" t="str">
        <f>IF($V22,Entries!U22,"")</f>
        <v/>
      </c>
      <c r="G22" s="84" t="str">
        <f>IF($V22,Entries!F22,"")</f>
        <v/>
      </c>
      <c r="H22" s="84" t="str">
        <f t="shared" si="0"/>
        <v/>
      </c>
      <c r="I22" s="91" t="str">
        <f>IF(D22=0,"",IF(ISTEXT(Entries!P22),Entries!P22, ""))</f>
        <v/>
      </c>
      <c r="V22" s="2" t="b">
        <f>Entries!D22&lt;&gt;""</f>
        <v>0</v>
      </c>
      <c r="W22" s="2" t="str">
        <f>IF(Entries!G22="","",Entries!G22)</f>
        <v/>
      </c>
      <c r="X22" s="2" t="str">
        <f>IF(Entries!H22="","",_xlfn.CONCAT(", ",Entries!H22))</f>
        <v/>
      </c>
      <c r="Y22" s="2" t="str">
        <f>IF(Entries!I22="","",_xlfn.CONCAT(", ",Entries!I22))</f>
        <v/>
      </c>
      <c r="Z22" s="2" t="str">
        <f>IF(Entries!J22="","",_xlfn.CONCAT(", ",Entries!J22))</f>
        <v/>
      </c>
      <c r="AA22" s="2" t="str">
        <f>IF(Entries!K22="","",_xlfn.CONCAT(", ",Entries!K22))</f>
        <v/>
      </c>
      <c r="AB22" s="2" t="str">
        <f>IF(Entries!L22="","",_xlfn.CONCAT(", ",Entries!L22))</f>
        <v/>
      </c>
      <c r="AC22" s="2" t="str">
        <f>IF(Entries!M22="","",_xlfn.CONCAT(", ",Entries!M22))</f>
        <v/>
      </c>
      <c r="AD22" s="2" t="str">
        <f>IF(Entries!N22="","",_xlfn.CONCAT(", ",Entries!N22))</f>
        <v/>
      </c>
      <c r="AE22" s="2" t="str">
        <f>IF(Entries!O22="","",_xlfn.CONCAT(", (C=",Entries!O22,")"))</f>
        <v/>
      </c>
    </row>
    <row r="23" spans="1:31" x14ac:dyDescent="0.25">
      <c r="A23" s="84" t="str">
        <f>IF($V23,Entries!BI23,"")</f>
        <v/>
      </c>
      <c r="B23" s="87"/>
      <c r="C23" s="84" t="str">
        <f>IF($V23,Entries!C23,"")</f>
        <v/>
      </c>
      <c r="D23" s="87" t="str">
        <f>IF($V23,Entries!D23,"")</f>
        <v/>
      </c>
      <c r="E23" s="84" t="str">
        <f>IF($V23,Entries!E23,"")</f>
        <v/>
      </c>
      <c r="F23" s="84" t="str">
        <f>IF($V23,Entries!U23,"")</f>
        <v/>
      </c>
      <c r="G23" s="84" t="str">
        <f>IF($V23,Entries!F23,"")</f>
        <v/>
      </c>
      <c r="H23" s="84" t="str">
        <f t="shared" si="0"/>
        <v/>
      </c>
      <c r="I23" s="91" t="str">
        <f>IF(D23=0,"",IF(ISTEXT(Entries!P23),Entries!P23, ""))</f>
        <v/>
      </c>
      <c r="V23" s="2" t="b">
        <f>Entries!D23&lt;&gt;""</f>
        <v>0</v>
      </c>
      <c r="W23" s="2" t="str">
        <f>IF(Entries!G23="","",Entries!G23)</f>
        <v/>
      </c>
      <c r="X23" s="2" t="str">
        <f>IF(Entries!H23="","",_xlfn.CONCAT(", ",Entries!H23))</f>
        <v/>
      </c>
      <c r="Y23" s="2" t="str">
        <f>IF(Entries!I23="","",_xlfn.CONCAT(", ",Entries!I23))</f>
        <v/>
      </c>
      <c r="Z23" s="2" t="str">
        <f>IF(Entries!J23="","",_xlfn.CONCAT(", ",Entries!J23))</f>
        <v/>
      </c>
      <c r="AA23" s="2" t="str">
        <f>IF(Entries!K23="","",_xlfn.CONCAT(", ",Entries!K23))</f>
        <v/>
      </c>
      <c r="AB23" s="2" t="str">
        <f>IF(Entries!L23="","",_xlfn.CONCAT(", ",Entries!L23))</f>
        <v/>
      </c>
      <c r="AC23" s="2" t="str">
        <f>IF(Entries!M23="","",_xlfn.CONCAT(", ",Entries!M23))</f>
        <v/>
      </c>
      <c r="AD23" s="2" t="str">
        <f>IF(Entries!N23="","",_xlfn.CONCAT(", ",Entries!N23))</f>
        <v/>
      </c>
      <c r="AE23" s="2" t="str">
        <f>IF(Entries!O23="","",_xlfn.CONCAT(", (C=",Entries!O23,")"))</f>
        <v/>
      </c>
    </row>
    <row r="24" spans="1:31" x14ac:dyDescent="0.25">
      <c r="A24" s="84" t="str">
        <f>IF($V24,Entries!BI24,"")</f>
        <v/>
      </c>
      <c r="B24" s="87"/>
      <c r="C24" s="84" t="str">
        <f>IF($V24,Entries!C24,"")</f>
        <v/>
      </c>
      <c r="D24" s="87" t="str">
        <f>IF($V24,Entries!D24,"")</f>
        <v/>
      </c>
      <c r="E24" s="84" t="str">
        <f>IF($V24,Entries!E24,"")</f>
        <v/>
      </c>
      <c r="F24" s="84" t="str">
        <f>IF($V24,Entries!U24,"")</f>
        <v/>
      </c>
      <c r="G24" s="84" t="str">
        <f>IF($V24,Entries!F24,"")</f>
        <v/>
      </c>
      <c r="H24" s="84" t="str">
        <f t="shared" si="0"/>
        <v/>
      </c>
      <c r="I24" s="91" t="str">
        <f>IF(D24=0,"",IF(ISTEXT(Entries!P24),Entries!P24, ""))</f>
        <v/>
      </c>
      <c r="V24" s="2" t="b">
        <f>Entries!D24&lt;&gt;""</f>
        <v>0</v>
      </c>
      <c r="W24" s="2" t="str">
        <f>IF(Entries!G24="","",Entries!G24)</f>
        <v/>
      </c>
      <c r="X24" s="2" t="str">
        <f>IF(Entries!H24="","",_xlfn.CONCAT(", ",Entries!H24))</f>
        <v/>
      </c>
      <c r="Y24" s="2" t="str">
        <f>IF(Entries!I24="","",_xlfn.CONCAT(", ",Entries!I24))</f>
        <v/>
      </c>
      <c r="Z24" s="2" t="str">
        <f>IF(Entries!J24="","",_xlfn.CONCAT(", ",Entries!J24))</f>
        <v/>
      </c>
      <c r="AA24" s="2" t="str">
        <f>IF(Entries!K24="","",_xlfn.CONCAT(", ",Entries!K24))</f>
        <v/>
      </c>
      <c r="AB24" s="2" t="str">
        <f>IF(Entries!L24="","",_xlfn.CONCAT(", ",Entries!L24))</f>
        <v/>
      </c>
      <c r="AC24" s="2" t="str">
        <f>IF(Entries!M24="","",_xlfn.CONCAT(", ",Entries!M24))</f>
        <v/>
      </c>
      <c r="AD24" s="2" t="str">
        <f>IF(Entries!N24="","",_xlfn.CONCAT(", ",Entries!N24))</f>
        <v/>
      </c>
      <c r="AE24" s="2" t="str">
        <f>IF(Entries!O24="","",_xlfn.CONCAT(", (C=",Entries!O24,")"))</f>
        <v/>
      </c>
    </row>
    <row r="25" spans="1:31" x14ac:dyDescent="0.25">
      <c r="A25" s="84" t="str">
        <f>IF($V25,Entries!BI25,"")</f>
        <v/>
      </c>
      <c r="B25" s="87"/>
      <c r="C25" s="84" t="str">
        <f>IF($V25,Entries!C25,"")</f>
        <v/>
      </c>
      <c r="D25" s="87" t="str">
        <f>IF($V25,Entries!D25,"")</f>
        <v/>
      </c>
      <c r="E25" s="84" t="str">
        <f>IF($V25,Entries!E25,"")</f>
        <v/>
      </c>
      <c r="F25" s="84" t="str">
        <f>IF($V25,Entries!U25,"")</f>
        <v/>
      </c>
      <c r="G25" s="84" t="str">
        <f>IF($V25,Entries!F25,"")</f>
        <v/>
      </c>
      <c r="H25" s="84" t="str">
        <f t="shared" si="0"/>
        <v/>
      </c>
      <c r="I25" s="91" t="str">
        <f>IF(D25=0,"",IF(ISTEXT(Entries!P25),Entries!P25, ""))</f>
        <v/>
      </c>
      <c r="V25" s="2" t="b">
        <f>Entries!D25&lt;&gt;""</f>
        <v>0</v>
      </c>
      <c r="W25" s="2" t="str">
        <f>IF(Entries!G25="","",Entries!G25)</f>
        <v/>
      </c>
      <c r="X25" s="2" t="str">
        <f>IF(Entries!H25="","",_xlfn.CONCAT(", ",Entries!H25))</f>
        <v/>
      </c>
      <c r="Y25" s="2" t="str">
        <f>IF(Entries!I25="","",_xlfn.CONCAT(", ",Entries!I25))</f>
        <v/>
      </c>
      <c r="Z25" s="2" t="str">
        <f>IF(Entries!J25="","",_xlfn.CONCAT(", ",Entries!J25))</f>
        <v/>
      </c>
      <c r="AA25" s="2" t="str">
        <f>IF(Entries!K25="","",_xlfn.CONCAT(", ",Entries!K25))</f>
        <v/>
      </c>
      <c r="AB25" s="2" t="str">
        <f>IF(Entries!L25="","",_xlfn.CONCAT(", ",Entries!L25))</f>
        <v/>
      </c>
      <c r="AC25" s="2" t="str">
        <f>IF(Entries!M25="","",_xlfn.CONCAT(", ",Entries!M25))</f>
        <v/>
      </c>
      <c r="AD25" s="2" t="str">
        <f>IF(Entries!N25="","",_xlfn.CONCAT(", ",Entries!N25))</f>
        <v/>
      </c>
      <c r="AE25" s="2" t="str">
        <f>IF(Entries!O25="","",_xlfn.CONCAT(", (C=",Entries!O25,")"))</f>
        <v/>
      </c>
    </row>
    <row r="26" spans="1:31" x14ac:dyDescent="0.25">
      <c r="A26" s="84" t="str">
        <f>IF($V26,Entries!BI26,"")</f>
        <v/>
      </c>
      <c r="B26" s="87"/>
      <c r="C26" s="84" t="str">
        <f>IF($V26,Entries!C26,"")</f>
        <v/>
      </c>
      <c r="D26" s="87" t="str">
        <f>IF($V26,Entries!D26,"")</f>
        <v/>
      </c>
      <c r="E26" s="84" t="str">
        <f>IF($V26,Entries!E26,"")</f>
        <v/>
      </c>
      <c r="F26" s="84" t="str">
        <f>IF($V26,Entries!U26,"")</f>
        <v/>
      </c>
      <c r="G26" s="84" t="str">
        <f>IF($V26,Entries!F26,"")</f>
        <v/>
      </c>
      <c r="H26" s="84" t="str">
        <f t="shared" si="0"/>
        <v/>
      </c>
      <c r="I26" s="91" t="str">
        <f>IF(D26=0,"",IF(ISTEXT(Entries!P26),Entries!P26, ""))</f>
        <v/>
      </c>
      <c r="V26" s="2" t="b">
        <f>Entries!D26&lt;&gt;""</f>
        <v>0</v>
      </c>
      <c r="W26" s="2" t="str">
        <f>IF(Entries!G26="","",Entries!G26)</f>
        <v/>
      </c>
      <c r="X26" s="2" t="str">
        <f>IF(Entries!H26="","",_xlfn.CONCAT(", ",Entries!H26))</f>
        <v/>
      </c>
      <c r="Y26" s="2" t="str">
        <f>IF(Entries!I26="","",_xlfn.CONCAT(", ",Entries!I26))</f>
        <v/>
      </c>
      <c r="Z26" s="2" t="str">
        <f>IF(Entries!J26="","",_xlfn.CONCAT(", ",Entries!J26))</f>
        <v/>
      </c>
      <c r="AA26" s="2" t="str">
        <f>IF(Entries!K26="","",_xlfn.CONCAT(", ",Entries!K26))</f>
        <v/>
      </c>
      <c r="AB26" s="2" t="str">
        <f>IF(Entries!L26="","",_xlfn.CONCAT(", ",Entries!L26))</f>
        <v/>
      </c>
      <c r="AC26" s="2" t="str">
        <f>IF(Entries!M26="","",_xlfn.CONCAT(", ",Entries!M26))</f>
        <v/>
      </c>
      <c r="AD26" s="2" t="str">
        <f>IF(Entries!N26="","",_xlfn.CONCAT(", ",Entries!N26))</f>
        <v/>
      </c>
      <c r="AE26" s="2" t="str">
        <f>IF(Entries!O26="","",_xlfn.CONCAT(", (C=",Entries!O26,")"))</f>
        <v/>
      </c>
    </row>
    <row r="27" spans="1:31" x14ac:dyDescent="0.25">
      <c r="A27" s="84" t="str">
        <f>IF($V27,Entries!BI27,"")</f>
        <v/>
      </c>
      <c r="B27" s="87"/>
      <c r="C27" s="84" t="str">
        <f>IF($V27,Entries!C27,"")</f>
        <v/>
      </c>
      <c r="D27" s="87" t="str">
        <f>IF($V27,Entries!D27,"")</f>
        <v/>
      </c>
      <c r="E27" s="84" t="str">
        <f>IF($V27,Entries!E27,"")</f>
        <v/>
      </c>
      <c r="F27" s="84" t="str">
        <f>IF($V27,Entries!U27,"")</f>
        <v/>
      </c>
      <c r="G27" s="84" t="str">
        <f>IF($V27,Entries!F27,"")</f>
        <v/>
      </c>
      <c r="H27" s="84" t="str">
        <f t="shared" si="0"/>
        <v/>
      </c>
      <c r="I27" s="91" t="str">
        <f>IF(D27=0,"",IF(ISTEXT(Entries!P27),Entries!P27, ""))</f>
        <v/>
      </c>
      <c r="V27" s="2" t="b">
        <f>Entries!D27&lt;&gt;""</f>
        <v>0</v>
      </c>
      <c r="W27" s="2" t="str">
        <f>IF(Entries!G27="","",Entries!G27)</f>
        <v/>
      </c>
      <c r="X27" s="2" t="str">
        <f>IF(Entries!H27="","",_xlfn.CONCAT(", ",Entries!H27))</f>
        <v/>
      </c>
      <c r="Y27" s="2" t="str">
        <f>IF(Entries!I27="","",_xlfn.CONCAT(", ",Entries!I27))</f>
        <v/>
      </c>
      <c r="Z27" s="2" t="str">
        <f>IF(Entries!J27="","",_xlfn.CONCAT(", ",Entries!J27))</f>
        <v/>
      </c>
      <c r="AA27" s="2" t="str">
        <f>IF(Entries!K27="","",_xlfn.CONCAT(", ",Entries!K27))</f>
        <v/>
      </c>
      <c r="AB27" s="2" t="str">
        <f>IF(Entries!L27="","",_xlfn.CONCAT(", ",Entries!L27))</f>
        <v/>
      </c>
      <c r="AC27" s="2" t="str">
        <f>IF(Entries!M27="","",_xlfn.CONCAT(", ",Entries!M27))</f>
        <v/>
      </c>
      <c r="AD27" s="2" t="str">
        <f>IF(Entries!N27="","",_xlfn.CONCAT(", ",Entries!N27))</f>
        <v/>
      </c>
      <c r="AE27" s="2" t="str">
        <f>IF(Entries!O27="","",_xlfn.CONCAT(", (C=",Entries!O27,")"))</f>
        <v/>
      </c>
    </row>
    <row r="28" spans="1:31" x14ac:dyDescent="0.25">
      <c r="A28" s="84" t="str">
        <f>IF($V28,Entries!BI28,"")</f>
        <v/>
      </c>
      <c r="B28" s="87"/>
      <c r="C28" s="84" t="str">
        <f>IF($V28,Entries!C28,"")</f>
        <v/>
      </c>
      <c r="D28" s="87" t="str">
        <f>IF($V28,Entries!D28,"")</f>
        <v/>
      </c>
      <c r="E28" s="84" t="str">
        <f>IF($V28,Entries!E28,"")</f>
        <v/>
      </c>
      <c r="F28" s="84" t="str">
        <f>IF($V28,Entries!U28,"")</f>
        <v/>
      </c>
      <c r="G28" s="84" t="str">
        <f>IF($V28,Entries!F28,"")</f>
        <v/>
      </c>
      <c r="H28" s="84" t="str">
        <f t="shared" si="0"/>
        <v/>
      </c>
      <c r="I28" s="91" t="str">
        <f>IF(D28=0,"",IF(ISTEXT(Entries!P28),Entries!P28, ""))</f>
        <v/>
      </c>
      <c r="V28" s="2" t="b">
        <f>Entries!D28&lt;&gt;""</f>
        <v>0</v>
      </c>
      <c r="W28" s="2" t="str">
        <f>IF(Entries!G28="","",Entries!G28)</f>
        <v/>
      </c>
      <c r="X28" s="2" t="str">
        <f>IF(Entries!H28="","",_xlfn.CONCAT(", ",Entries!H28))</f>
        <v/>
      </c>
      <c r="Y28" s="2" t="str">
        <f>IF(Entries!I28="","",_xlfn.CONCAT(", ",Entries!I28))</f>
        <v/>
      </c>
      <c r="Z28" s="2" t="str">
        <f>IF(Entries!J28="","",_xlfn.CONCAT(", ",Entries!J28))</f>
        <v/>
      </c>
      <c r="AA28" s="2" t="str">
        <f>IF(Entries!K28="","",_xlfn.CONCAT(", ",Entries!K28))</f>
        <v/>
      </c>
      <c r="AB28" s="2" t="str">
        <f>IF(Entries!L28="","",_xlfn.CONCAT(", ",Entries!L28))</f>
        <v/>
      </c>
      <c r="AC28" s="2" t="str">
        <f>IF(Entries!M28="","",_xlfn.CONCAT(", ",Entries!M28))</f>
        <v/>
      </c>
      <c r="AD28" s="2" t="str">
        <f>IF(Entries!N28="","",_xlfn.CONCAT(", ",Entries!N28))</f>
        <v/>
      </c>
      <c r="AE28" s="2" t="str">
        <f>IF(Entries!O28="","",_xlfn.CONCAT(", (C=",Entries!O28,")"))</f>
        <v/>
      </c>
    </row>
    <row r="29" spans="1:31" x14ac:dyDescent="0.25">
      <c r="A29" s="84" t="str">
        <f>IF($V29,Entries!BI29,"")</f>
        <v/>
      </c>
      <c r="B29" s="87"/>
      <c r="C29" s="84" t="str">
        <f>IF($V29,Entries!C29,"")</f>
        <v/>
      </c>
      <c r="D29" s="87" t="str">
        <f>IF($V29,Entries!D29,"")</f>
        <v/>
      </c>
      <c r="E29" s="84" t="str">
        <f>IF($V29,Entries!E29,"")</f>
        <v/>
      </c>
      <c r="F29" s="84" t="str">
        <f>IF($V29,Entries!U29,"")</f>
        <v/>
      </c>
      <c r="G29" s="84" t="str">
        <f>IF($V29,Entries!F29,"")</f>
        <v/>
      </c>
      <c r="H29" s="84" t="str">
        <f t="shared" si="0"/>
        <v/>
      </c>
      <c r="I29" s="91" t="str">
        <f>IF(D29=0,"",IF(ISTEXT(Entries!P29),Entries!P29, ""))</f>
        <v/>
      </c>
      <c r="V29" s="2" t="b">
        <f>Entries!D29&lt;&gt;""</f>
        <v>0</v>
      </c>
      <c r="W29" s="2" t="str">
        <f>IF(Entries!G29="","",Entries!G29)</f>
        <v/>
      </c>
      <c r="X29" s="2" t="str">
        <f>IF(Entries!H29="","",_xlfn.CONCAT(", ",Entries!H29))</f>
        <v/>
      </c>
      <c r="Y29" s="2" t="str">
        <f>IF(Entries!I29="","",_xlfn.CONCAT(", ",Entries!I29))</f>
        <v/>
      </c>
      <c r="Z29" s="2" t="str">
        <f>IF(Entries!J29="","",_xlfn.CONCAT(", ",Entries!J29))</f>
        <v/>
      </c>
      <c r="AA29" s="2" t="str">
        <f>IF(Entries!K29="","",_xlfn.CONCAT(", ",Entries!K29))</f>
        <v/>
      </c>
      <c r="AB29" s="2" t="str">
        <f>IF(Entries!L29="","",_xlfn.CONCAT(", ",Entries!L29))</f>
        <v/>
      </c>
      <c r="AC29" s="2" t="str">
        <f>IF(Entries!M29="","",_xlfn.CONCAT(", ",Entries!M29))</f>
        <v/>
      </c>
      <c r="AD29" s="2" t="str">
        <f>IF(Entries!N29="","",_xlfn.CONCAT(", ",Entries!N29))</f>
        <v/>
      </c>
      <c r="AE29" s="2" t="str">
        <f>IF(Entries!O29="","",_xlfn.CONCAT(", (C=",Entries!O29,")"))</f>
        <v/>
      </c>
    </row>
    <row r="30" spans="1:31" x14ac:dyDescent="0.25">
      <c r="A30" s="84" t="str">
        <f>IF($V30,Entries!BI30,"")</f>
        <v/>
      </c>
      <c r="B30" s="87"/>
      <c r="C30" s="84" t="str">
        <f>IF($V30,Entries!C30,"")</f>
        <v/>
      </c>
      <c r="D30" s="87" t="str">
        <f>IF($V30,Entries!D30,"")</f>
        <v/>
      </c>
      <c r="E30" s="84" t="str">
        <f>IF($V30,Entries!E30,"")</f>
        <v/>
      </c>
      <c r="F30" s="84" t="str">
        <f>IF($V30,Entries!U30,"")</f>
        <v/>
      </c>
      <c r="G30" s="84" t="str">
        <f>IF($V30,Entries!F30,"")</f>
        <v/>
      </c>
      <c r="H30" s="84" t="str">
        <f t="shared" si="0"/>
        <v/>
      </c>
      <c r="I30" s="91" t="str">
        <f>IF(D30=0,"",IF(ISTEXT(Entries!P30),Entries!P30, ""))</f>
        <v/>
      </c>
      <c r="V30" s="2" t="b">
        <f>Entries!D30&lt;&gt;""</f>
        <v>0</v>
      </c>
      <c r="W30" s="2" t="str">
        <f>IF(Entries!G30="","",Entries!G30)</f>
        <v/>
      </c>
      <c r="X30" s="2" t="str">
        <f>IF(Entries!H30="","",_xlfn.CONCAT(", ",Entries!H30))</f>
        <v/>
      </c>
      <c r="Y30" s="2" t="str">
        <f>IF(Entries!I30="","",_xlfn.CONCAT(", ",Entries!I30))</f>
        <v/>
      </c>
      <c r="Z30" s="2" t="str">
        <f>IF(Entries!J30="","",_xlfn.CONCAT(", ",Entries!J30))</f>
        <v/>
      </c>
      <c r="AA30" s="2" t="str">
        <f>IF(Entries!K30="","",_xlfn.CONCAT(", ",Entries!K30))</f>
        <v/>
      </c>
      <c r="AB30" s="2" t="str">
        <f>IF(Entries!L30="","",_xlfn.CONCAT(", ",Entries!L30))</f>
        <v/>
      </c>
      <c r="AC30" s="2" t="str">
        <f>IF(Entries!M30="","",_xlfn.CONCAT(", ",Entries!M30))</f>
        <v/>
      </c>
      <c r="AD30" s="2" t="str">
        <f>IF(Entries!N30="","",_xlfn.CONCAT(", ",Entries!N30))</f>
        <v/>
      </c>
      <c r="AE30" s="2" t="str">
        <f>IF(Entries!O30="","",_xlfn.CONCAT(", (C=",Entries!O30,")"))</f>
        <v/>
      </c>
    </row>
    <row r="31" spans="1:31" x14ac:dyDescent="0.25">
      <c r="A31" s="84" t="str">
        <f>IF($V31,Entries!BI31,"")</f>
        <v/>
      </c>
      <c r="B31" s="87"/>
      <c r="C31" s="84" t="str">
        <f>IF($V31,Entries!C31,"")</f>
        <v/>
      </c>
      <c r="D31" s="87" t="str">
        <f>IF($V31,Entries!D31,"")</f>
        <v/>
      </c>
      <c r="E31" s="84" t="str">
        <f>IF($V31,Entries!E31,"")</f>
        <v/>
      </c>
      <c r="F31" s="84" t="str">
        <f>IF($V31,Entries!U31,"")</f>
        <v/>
      </c>
      <c r="G31" s="84" t="str">
        <f>IF($V31,Entries!F31,"")</f>
        <v/>
      </c>
      <c r="H31" s="84" t="str">
        <f t="shared" si="0"/>
        <v/>
      </c>
      <c r="I31" s="91" t="str">
        <f>IF(D31=0,"",IF(ISTEXT(Entries!P31),Entries!P31, ""))</f>
        <v/>
      </c>
      <c r="V31" s="2" t="b">
        <f>Entries!D31&lt;&gt;""</f>
        <v>0</v>
      </c>
      <c r="W31" s="2" t="str">
        <f>IF(Entries!G31="","",Entries!G31)</f>
        <v/>
      </c>
      <c r="X31" s="2" t="str">
        <f>IF(Entries!H31="","",_xlfn.CONCAT(", ",Entries!H31))</f>
        <v/>
      </c>
      <c r="Y31" s="2" t="str">
        <f>IF(Entries!I31="","",_xlfn.CONCAT(", ",Entries!I31))</f>
        <v/>
      </c>
      <c r="Z31" s="2" t="str">
        <f>IF(Entries!J31="","",_xlfn.CONCAT(", ",Entries!J31))</f>
        <v/>
      </c>
      <c r="AA31" s="2" t="str">
        <f>IF(Entries!K31="","",_xlfn.CONCAT(", ",Entries!K31))</f>
        <v/>
      </c>
      <c r="AB31" s="2" t="str">
        <f>IF(Entries!L31="","",_xlfn.CONCAT(", ",Entries!L31))</f>
        <v/>
      </c>
      <c r="AC31" s="2" t="str">
        <f>IF(Entries!M31="","",_xlfn.CONCAT(", ",Entries!M31))</f>
        <v/>
      </c>
      <c r="AD31" s="2" t="str">
        <f>IF(Entries!N31="","",_xlfn.CONCAT(", ",Entries!N31))</f>
        <v/>
      </c>
      <c r="AE31" s="2" t="str">
        <f>IF(Entries!O31="","",_xlfn.CONCAT(", (C=",Entries!O31,")"))</f>
        <v/>
      </c>
    </row>
    <row r="32" spans="1:31" x14ac:dyDescent="0.25">
      <c r="A32" s="84" t="str">
        <f>IF($V32,Entries!BI32,"")</f>
        <v/>
      </c>
      <c r="B32" s="87"/>
      <c r="C32" s="84" t="str">
        <f>IF($V32,Entries!C32,"")</f>
        <v/>
      </c>
      <c r="D32" s="87" t="str">
        <f>IF($V32,Entries!D32,"")</f>
        <v/>
      </c>
      <c r="E32" s="84" t="str">
        <f>IF($V32,Entries!E32,"")</f>
        <v/>
      </c>
      <c r="F32" s="84" t="str">
        <f>IF($V32,Entries!U32,"")</f>
        <v/>
      </c>
      <c r="G32" s="84" t="str">
        <f>IF($V32,Entries!F32,"")</f>
        <v/>
      </c>
      <c r="H32" s="84" t="str">
        <f t="shared" si="0"/>
        <v/>
      </c>
      <c r="I32" s="91" t="str">
        <f>IF(D32=0,"",IF(ISTEXT(Entries!P32),Entries!P32, ""))</f>
        <v/>
      </c>
      <c r="V32" s="2" t="b">
        <f>Entries!D32&lt;&gt;""</f>
        <v>0</v>
      </c>
      <c r="W32" s="2" t="str">
        <f>IF(Entries!G32="","",Entries!G32)</f>
        <v/>
      </c>
      <c r="X32" s="2" t="str">
        <f>IF(Entries!H32="","",_xlfn.CONCAT(", ",Entries!H32))</f>
        <v/>
      </c>
      <c r="Y32" s="2" t="str">
        <f>IF(Entries!I32="","",_xlfn.CONCAT(", ",Entries!I32))</f>
        <v/>
      </c>
      <c r="Z32" s="2" t="str">
        <f>IF(Entries!J32="","",_xlfn.CONCAT(", ",Entries!J32))</f>
        <v/>
      </c>
      <c r="AA32" s="2" t="str">
        <f>IF(Entries!K32="","",_xlfn.CONCAT(", ",Entries!K32))</f>
        <v/>
      </c>
      <c r="AB32" s="2" t="str">
        <f>IF(Entries!L32="","",_xlfn.CONCAT(", ",Entries!L32))</f>
        <v/>
      </c>
      <c r="AC32" s="2" t="str">
        <f>IF(Entries!M32="","",_xlfn.CONCAT(", ",Entries!M32))</f>
        <v/>
      </c>
      <c r="AD32" s="2" t="str">
        <f>IF(Entries!N32="","",_xlfn.CONCAT(", ",Entries!N32))</f>
        <v/>
      </c>
      <c r="AE32" s="2" t="str">
        <f>IF(Entries!O32="","",_xlfn.CONCAT(", (C=",Entries!O32,")"))</f>
        <v/>
      </c>
    </row>
    <row r="33" spans="1:31" x14ac:dyDescent="0.25">
      <c r="A33" s="84" t="str">
        <f>IF($V33,Entries!BI33,"")</f>
        <v/>
      </c>
      <c r="B33" s="87"/>
      <c r="C33" s="84" t="str">
        <f>IF($V33,Entries!C33,"")</f>
        <v/>
      </c>
      <c r="D33" s="87" t="str">
        <f>IF($V33,Entries!D33,"")</f>
        <v/>
      </c>
      <c r="E33" s="84" t="str">
        <f>IF($V33,Entries!E33,"")</f>
        <v/>
      </c>
      <c r="F33" s="84" t="str">
        <f>IF($V33,Entries!U33,"")</f>
        <v/>
      </c>
      <c r="G33" s="84" t="str">
        <f>IF($V33,Entries!F33,"")</f>
        <v/>
      </c>
      <c r="H33" s="84" t="str">
        <f t="shared" si="0"/>
        <v/>
      </c>
      <c r="I33" s="91" t="str">
        <f>IF(D33=0,"",IF(ISTEXT(Entries!P33),Entries!P33, ""))</f>
        <v/>
      </c>
      <c r="V33" s="2" t="b">
        <f>Entries!D33&lt;&gt;""</f>
        <v>0</v>
      </c>
      <c r="W33" s="2" t="str">
        <f>IF(Entries!G33="","",Entries!G33)</f>
        <v/>
      </c>
      <c r="X33" s="2" t="str">
        <f>IF(Entries!H33="","",_xlfn.CONCAT(", ",Entries!H33))</f>
        <v/>
      </c>
      <c r="Y33" s="2" t="str">
        <f>IF(Entries!I33="","",_xlfn.CONCAT(", ",Entries!I33))</f>
        <v/>
      </c>
      <c r="Z33" s="2" t="str">
        <f>IF(Entries!J33="","",_xlfn.CONCAT(", ",Entries!J33))</f>
        <v/>
      </c>
      <c r="AA33" s="2" t="str">
        <f>IF(Entries!K33="","",_xlfn.CONCAT(", ",Entries!K33))</f>
        <v/>
      </c>
      <c r="AB33" s="2" t="str">
        <f>IF(Entries!L33="","",_xlfn.CONCAT(", ",Entries!L33))</f>
        <v/>
      </c>
      <c r="AC33" s="2" t="str">
        <f>IF(Entries!M33="","",_xlfn.CONCAT(", ",Entries!M33))</f>
        <v/>
      </c>
      <c r="AD33" s="2" t="str">
        <f>IF(Entries!N33="","",_xlfn.CONCAT(", ",Entries!N33))</f>
        <v/>
      </c>
      <c r="AE33" s="2" t="str">
        <f>IF(Entries!O33="","",_xlfn.CONCAT(", (C=",Entries!O33,")"))</f>
        <v/>
      </c>
    </row>
    <row r="34" spans="1:31" x14ac:dyDescent="0.25">
      <c r="A34" s="84" t="str">
        <f>IF($V34,Entries!BI34,"")</f>
        <v/>
      </c>
      <c r="B34" s="87"/>
      <c r="C34" s="84" t="str">
        <f>IF($V34,Entries!C34,"")</f>
        <v/>
      </c>
      <c r="D34" s="87" t="str">
        <f>IF($V34,Entries!D34,"")</f>
        <v/>
      </c>
      <c r="E34" s="84" t="str">
        <f>IF($V34,Entries!E34,"")</f>
        <v/>
      </c>
      <c r="F34" s="84" t="str">
        <f>IF($V34,Entries!U34,"")</f>
        <v/>
      </c>
      <c r="G34" s="84" t="str">
        <f>IF($V34,Entries!F34,"")</f>
        <v/>
      </c>
      <c r="H34" s="84" t="str">
        <f t="shared" si="0"/>
        <v/>
      </c>
      <c r="I34" s="91" t="str">
        <f>IF(D34=0,"",IF(ISTEXT(Entries!P34),Entries!P34, ""))</f>
        <v/>
      </c>
      <c r="V34" s="2" t="b">
        <f>Entries!D34&lt;&gt;""</f>
        <v>0</v>
      </c>
      <c r="W34" s="2" t="str">
        <f>IF(Entries!G34="","",Entries!G34)</f>
        <v/>
      </c>
      <c r="X34" s="2" t="str">
        <f>IF(Entries!H34="","",_xlfn.CONCAT(", ",Entries!H34))</f>
        <v/>
      </c>
      <c r="Y34" s="2" t="str">
        <f>IF(Entries!I34="","",_xlfn.CONCAT(", ",Entries!I34))</f>
        <v/>
      </c>
      <c r="Z34" s="2" t="str">
        <f>IF(Entries!J34="","",_xlfn.CONCAT(", ",Entries!J34))</f>
        <v/>
      </c>
      <c r="AA34" s="2" t="str">
        <f>IF(Entries!K34="","",_xlfn.CONCAT(", ",Entries!K34))</f>
        <v/>
      </c>
      <c r="AB34" s="2" t="str">
        <f>IF(Entries!L34="","",_xlfn.CONCAT(", ",Entries!L34))</f>
        <v/>
      </c>
      <c r="AC34" s="2" t="str">
        <f>IF(Entries!M34="","",_xlfn.CONCAT(", ",Entries!M34))</f>
        <v/>
      </c>
      <c r="AD34" s="2" t="str">
        <f>IF(Entries!N34="","",_xlfn.CONCAT(", ",Entries!N34))</f>
        <v/>
      </c>
      <c r="AE34" s="2" t="str">
        <f>IF(Entries!O34="","",_xlfn.CONCAT(", (C=",Entries!O34,")"))</f>
        <v/>
      </c>
    </row>
    <row r="35" spans="1:31" x14ac:dyDescent="0.25">
      <c r="A35" s="84" t="str">
        <f>IF($V35,Entries!BI35,"")</f>
        <v/>
      </c>
      <c r="B35" s="87"/>
      <c r="C35" s="84" t="str">
        <f>IF($V35,Entries!C35,"")</f>
        <v/>
      </c>
      <c r="D35" s="87" t="str">
        <f>IF($V35,Entries!D35,"")</f>
        <v/>
      </c>
      <c r="E35" s="84" t="str">
        <f>IF($V35,Entries!E35,"")</f>
        <v/>
      </c>
      <c r="F35" s="84" t="str">
        <f>IF($V35,Entries!U35,"")</f>
        <v/>
      </c>
      <c r="G35" s="84" t="str">
        <f>IF($V35,Entries!F35,"")</f>
        <v/>
      </c>
      <c r="H35" s="84" t="str">
        <f t="shared" si="0"/>
        <v/>
      </c>
      <c r="I35" s="91" t="str">
        <f>IF(D35=0,"",IF(ISTEXT(Entries!P35),Entries!P35, ""))</f>
        <v/>
      </c>
      <c r="V35" s="2" t="b">
        <f>Entries!D35&lt;&gt;""</f>
        <v>0</v>
      </c>
      <c r="W35" s="2" t="str">
        <f>IF(Entries!G35="","",Entries!G35)</f>
        <v/>
      </c>
      <c r="X35" s="2" t="str">
        <f>IF(Entries!H35="","",_xlfn.CONCAT(", ",Entries!H35))</f>
        <v/>
      </c>
      <c r="Y35" s="2" t="str">
        <f>IF(Entries!I35="","",_xlfn.CONCAT(", ",Entries!I35))</f>
        <v/>
      </c>
      <c r="Z35" s="2" t="str">
        <f>IF(Entries!J35="","",_xlfn.CONCAT(", ",Entries!J35))</f>
        <v/>
      </c>
      <c r="AA35" s="2" t="str">
        <f>IF(Entries!K35="","",_xlfn.CONCAT(", ",Entries!K35))</f>
        <v/>
      </c>
      <c r="AB35" s="2" t="str">
        <f>IF(Entries!L35="","",_xlfn.CONCAT(", ",Entries!L35))</f>
        <v/>
      </c>
      <c r="AC35" s="2" t="str">
        <f>IF(Entries!M35="","",_xlfn.CONCAT(", ",Entries!M35))</f>
        <v/>
      </c>
      <c r="AD35" s="2" t="str">
        <f>IF(Entries!N35="","",_xlfn.CONCAT(", ",Entries!N35))</f>
        <v/>
      </c>
      <c r="AE35" s="2" t="str">
        <f>IF(Entries!O35="","",_xlfn.CONCAT(", (C=",Entries!O35,")"))</f>
        <v/>
      </c>
    </row>
    <row r="36" spans="1:31" x14ac:dyDescent="0.25">
      <c r="A36" s="84" t="str">
        <f>IF($V36,Entries!BI36,"")</f>
        <v/>
      </c>
      <c r="B36" s="87"/>
      <c r="C36" s="84" t="str">
        <f>IF($V36,Entries!C36,"")</f>
        <v/>
      </c>
      <c r="D36" s="87" t="str">
        <f>IF($V36,Entries!D36,"")</f>
        <v/>
      </c>
      <c r="E36" s="84" t="str">
        <f>IF($V36,Entries!E36,"")</f>
        <v/>
      </c>
      <c r="F36" s="84" t="str">
        <f>IF($V36,Entries!U36,"")</f>
        <v/>
      </c>
      <c r="G36" s="84" t="str">
        <f>IF($V36,Entries!F36,"")</f>
        <v/>
      </c>
      <c r="H36" s="84" t="str">
        <f t="shared" si="0"/>
        <v/>
      </c>
      <c r="I36" s="91" t="str">
        <f>IF(D36=0,"",IF(ISTEXT(Entries!P36),Entries!P36, ""))</f>
        <v/>
      </c>
      <c r="V36" s="2" t="b">
        <f>Entries!D36&lt;&gt;""</f>
        <v>0</v>
      </c>
      <c r="W36" s="2" t="str">
        <f>IF(Entries!G36="","",Entries!G36)</f>
        <v/>
      </c>
      <c r="X36" s="2" t="str">
        <f>IF(Entries!H36="","",_xlfn.CONCAT(", ",Entries!H36))</f>
        <v/>
      </c>
      <c r="Y36" s="2" t="str">
        <f>IF(Entries!I36="","",_xlfn.CONCAT(", ",Entries!I36))</f>
        <v/>
      </c>
      <c r="Z36" s="2" t="str">
        <f>IF(Entries!J36="","",_xlfn.CONCAT(", ",Entries!J36))</f>
        <v/>
      </c>
      <c r="AA36" s="2" t="str">
        <f>IF(Entries!K36="","",_xlfn.CONCAT(", ",Entries!K36))</f>
        <v/>
      </c>
      <c r="AB36" s="2" t="str">
        <f>IF(Entries!L36="","",_xlfn.CONCAT(", ",Entries!L36))</f>
        <v/>
      </c>
      <c r="AC36" s="2" t="str">
        <f>IF(Entries!M36="","",_xlfn.CONCAT(", ",Entries!M36))</f>
        <v/>
      </c>
      <c r="AD36" s="2" t="str">
        <f>IF(Entries!N36="","",_xlfn.CONCAT(", ",Entries!N36))</f>
        <v/>
      </c>
      <c r="AE36" s="2" t="str">
        <f>IF(Entries!O36="","",_xlfn.CONCAT(", (C=",Entries!O36,")"))</f>
        <v/>
      </c>
    </row>
    <row r="37" spans="1:31" x14ac:dyDescent="0.25">
      <c r="A37" s="84" t="str">
        <f>IF($V37,Entries!BI37,"")</f>
        <v/>
      </c>
      <c r="B37" s="87"/>
      <c r="C37" s="84" t="str">
        <f>IF($V37,Entries!C37,"")</f>
        <v/>
      </c>
      <c r="D37" s="87" t="str">
        <f>IF($V37,Entries!D37,"")</f>
        <v/>
      </c>
      <c r="E37" s="84" t="str">
        <f>IF($V37,Entries!E37,"")</f>
        <v/>
      </c>
      <c r="F37" s="84" t="str">
        <f>IF($V37,Entries!U37,"")</f>
        <v/>
      </c>
      <c r="G37" s="84" t="str">
        <f>IF($V37,Entries!F37,"")</f>
        <v/>
      </c>
      <c r="H37" s="84" t="str">
        <f t="shared" si="0"/>
        <v/>
      </c>
      <c r="I37" s="91" t="str">
        <f>IF(D37=0,"",IF(ISTEXT(Entries!P37),Entries!P37, ""))</f>
        <v/>
      </c>
      <c r="V37" s="2" t="b">
        <f>Entries!D37&lt;&gt;""</f>
        <v>0</v>
      </c>
      <c r="W37" s="2" t="str">
        <f>IF(Entries!G37="","",Entries!G37)</f>
        <v/>
      </c>
      <c r="X37" s="2" t="str">
        <f>IF(Entries!H37="","",_xlfn.CONCAT(", ",Entries!H37))</f>
        <v/>
      </c>
      <c r="Y37" s="2" t="str">
        <f>IF(Entries!I37="","",_xlfn.CONCAT(", ",Entries!I37))</f>
        <v/>
      </c>
      <c r="Z37" s="2" t="str">
        <f>IF(Entries!J37="","",_xlfn.CONCAT(", ",Entries!J37))</f>
        <v/>
      </c>
      <c r="AA37" s="2" t="str">
        <f>IF(Entries!K37="","",_xlfn.CONCAT(", ",Entries!K37))</f>
        <v/>
      </c>
      <c r="AB37" s="2" t="str">
        <f>IF(Entries!L37="","",_xlfn.CONCAT(", ",Entries!L37))</f>
        <v/>
      </c>
      <c r="AC37" s="2" t="str">
        <f>IF(Entries!M37="","",_xlfn.CONCAT(", ",Entries!M37))</f>
        <v/>
      </c>
      <c r="AD37" s="2" t="str">
        <f>IF(Entries!N37="","",_xlfn.CONCAT(", ",Entries!N37))</f>
        <v/>
      </c>
      <c r="AE37" s="2" t="str">
        <f>IF(Entries!O37="","",_xlfn.CONCAT(", (C=",Entries!O37,")"))</f>
        <v/>
      </c>
    </row>
    <row r="38" spans="1:31" x14ac:dyDescent="0.25">
      <c r="A38" s="84" t="str">
        <f>IF($V38,Entries!BI38,"")</f>
        <v/>
      </c>
      <c r="B38" s="87"/>
      <c r="C38" s="84" t="str">
        <f>IF($V38,Entries!C38,"")</f>
        <v/>
      </c>
      <c r="D38" s="87" t="str">
        <f>IF($V38,Entries!D38,"")</f>
        <v/>
      </c>
      <c r="E38" s="84" t="str">
        <f>IF($V38,Entries!E38,"")</f>
        <v/>
      </c>
      <c r="F38" s="84" t="str">
        <f>IF($V38,Entries!U38,"")</f>
        <v/>
      </c>
      <c r="G38" s="84" t="str">
        <f>IF($V38,Entries!F38,"")</f>
        <v/>
      </c>
      <c r="H38" s="84" t="str">
        <f t="shared" si="0"/>
        <v/>
      </c>
      <c r="I38" s="91" t="str">
        <f>IF(D38=0,"",IF(ISTEXT(Entries!P38),Entries!P38, ""))</f>
        <v/>
      </c>
      <c r="V38" s="2" t="b">
        <f>Entries!D38&lt;&gt;""</f>
        <v>0</v>
      </c>
      <c r="W38" s="2" t="str">
        <f>IF(Entries!G38="","",Entries!G38)</f>
        <v/>
      </c>
      <c r="X38" s="2" t="str">
        <f>IF(Entries!H38="","",_xlfn.CONCAT(", ",Entries!H38))</f>
        <v/>
      </c>
      <c r="Y38" s="2" t="str">
        <f>IF(Entries!I38="","",_xlfn.CONCAT(", ",Entries!I38))</f>
        <v/>
      </c>
      <c r="Z38" s="2" t="str">
        <f>IF(Entries!J38="","",_xlfn.CONCAT(", ",Entries!J38))</f>
        <v/>
      </c>
      <c r="AA38" s="2" t="str">
        <f>IF(Entries!K38="","",_xlfn.CONCAT(", ",Entries!K38))</f>
        <v/>
      </c>
      <c r="AB38" s="2" t="str">
        <f>IF(Entries!L38="","",_xlfn.CONCAT(", ",Entries!L38))</f>
        <v/>
      </c>
      <c r="AC38" s="2" t="str">
        <f>IF(Entries!M38="","",_xlfn.CONCAT(", ",Entries!M38))</f>
        <v/>
      </c>
      <c r="AD38" s="2" t="str">
        <f>IF(Entries!N38="","",_xlfn.CONCAT(", ",Entries!N38))</f>
        <v/>
      </c>
      <c r="AE38" s="2" t="str">
        <f>IF(Entries!O38="","",_xlfn.CONCAT(", (C=",Entries!O38,")"))</f>
        <v/>
      </c>
    </row>
    <row r="39" spans="1:31" x14ac:dyDescent="0.25">
      <c r="A39" s="84" t="str">
        <f>IF($V39,Entries!BI39,"")</f>
        <v/>
      </c>
      <c r="B39" s="87"/>
      <c r="C39" s="84" t="str">
        <f>IF($V39,Entries!C39,"")</f>
        <v/>
      </c>
      <c r="D39" s="87" t="str">
        <f>IF($V39,Entries!D39,"")</f>
        <v/>
      </c>
      <c r="E39" s="84" t="str">
        <f>IF($V39,Entries!E39,"")</f>
        <v/>
      </c>
      <c r="F39" s="84" t="str">
        <f>IF($V39,Entries!U39,"")</f>
        <v/>
      </c>
      <c r="G39" s="84" t="str">
        <f>IF($V39,Entries!F39,"")</f>
        <v/>
      </c>
      <c r="H39" s="84" t="str">
        <f t="shared" si="0"/>
        <v/>
      </c>
      <c r="I39" s="91" t="str">
        <f>IF(D39=0,"",IF(ISTEXT(Entries!P39),Entries!P39, ""))</f>
        <v/>
      </c>
      <c r="V39" s="2" t="b">
        <f>Entries!D39&lt;&gt;""</f>
        <v>0</v>
      </c>
      <c r="W39" s="2" t="str">
        <f>IF(Entries!G39="","",Entries!G39)</f>
        <v/>
      </c>
      <c r="X39" s="2" t="str">
        <f>IF(Entries!H39="","",_xlfn.CONCAT(", ",Entries!H39))</f>
        <v/>
      </c>
      <c r="Y39" s="2" t="str">
        <f>IF(Entries!I39="","",_xlfn.CONCAT(", ",Entries!I39))</f>
        <v/>
      </c>
      <c r="Z39" s="2" t="str">
        <f>IF(Entries!J39="","",_xlfn.CONCAT(", ",Entries!J39))</f>
        <v/>
      </c>
      <c r="AA39" s="2" t="str">
        <f>IF(Entries!K39="","",_xlfn.CONCAT(", ",Entries!K39))</f>
        <v/>
      </c>
      <c r="AB39" s="2" t="str">
        <f>IF(Entries!L39="","",_xlfn.CONCAT(", ",Entries!L39))</f>
        <v/>
      </c>
      <c r="AC39" s="2" t="str">
        <f>IF(Entries!M39="","",_xlfn.CONCAT(", ",Entries!M39))</f>
        <v/>
      </c>
      <c r="AD39" s="2" t="str">
        <f>IF(Entries!N39="","",_xlfn.CONCAT(", ",Entries!N39))</f>
        <v/>
      </c>
      <c r="AE39" s="2" t="str">
        <f>IF(Entries!O39="","",_xlfn.CONCAT(", (C=",Entries!O39,")"))</f>
        <v/>
      </c>
    </row>
    <row r="40" spans="1:31" x14ac:dyDescent="0.25">
      <c r="A40" s="84" t="str">
        <f>IF($V40,Entries!BI40,"")</f>
        <v/>
      </c>
      <c r="B40" s="87"/>
      <c r="C40" s="84" t="str">
        <f>IF($V40,Entries!C40,"")</f>
        <v/>
      </c>
      <c r="D40" s="87" t="str">
        <f>IF($V40,Entries!D40,"")</f>
        <v/>
      </c>
      <c r="E40" s="84" t="str">
        <f>IF($V40,Entries!E40,"")</f>
        <v/>
      </c>
      <c r="F40" s="84" t="str">
        <f>IF($V40,Entries!U40,"")</f>
        <v/>
      </c>
      <c r="G40" s="84" t="str">
        <f>IF($V40,Entries!F40,"")</f>
        <v/>
      </c>
      <c r="H40" s="84" t="str">
        <f t="shared" si="0"/>
        <v/>
      </c>
      <c r="I40" s="91" t="str">
        <f>IF(D40=0,"",IF(ISTEXT(Entries!P40),Entries!P40, ""))</f>
        <v/>
      </c>
      <c r="V40" s="2" t="b">
        <f>Entries!D40&lt;&gt;""</f>
        <v>0</v>
      </c>
      <c r="W40" s="2" t="str">
        <f>IF(Entries!G40="","",Entries!G40)</f>
        <v/>
      </c>
      <c r="X40" s="2" t="str">
        <f>IF(Entries!H40="","",_xlfn.CONCAT(", ",Entries!H40))</f>
        <v/>
      </c>
      <c r="Y40" s="2" t="str">
        <f>IF(Entries!I40="","",_xlfn.CONCAT(", ",Entries!I40))</f>
        <v/>
      </c>
      <c r="Z40" s="2" t="str">
        <f>IF(Entries!J40="","",_xlfn.CONCAT(", ",Entries!J40))</f>
        <v/>
      </c>
      <c r="AA40" s="2" t="str">
        <f>IF(Entries!K40="","",_xlfn.CONCAT(", ",Entries!K40))</f>
        <v/>
      </c>
      <c r="AB40" s="2" t="str">
        <f>IF(Entries!L40="","",_xlfn.CONCAT(", ",Entries!L40))</f>
        <v/>
      </c>
      <c r="AC40" s="2" t="str">
        <f>IF(Entries!M40="","",_xlfn.CONCAT(", ",Entries!M40))</f>
        <v/>
      </c>
      <c r="AD40" s="2" t="str">
        <f>IF(Entries!N40="","",_xlfn.CONCAT(", ",Entries!N40))</f>
        <v/>
      </c>
      <c r="AE40" s="2" t="str">
        <f>IF(Entries!O40="","",_xlfn.CONCAT(", (C=",Entries!O40,")"))</f>
        <v/>
      </c>
    </row>
    <row r="41" spans="1:31" x14ac:dyDescent="0.25">
      <c r="A41" s="84" t="str">
        <f>IF($V41,Entries!BI41,"")</f>
        <v/>
      </c>
      <c r="B41" s="87"/>
      <c r="C41" s="84" t="str">
        <f>IF($V41,Entries!C41,"")</f>
        <v/>
      </c>
      <c r="D41" s="87" t="str">
        <f>IF($V41,Entries!D41,"")</f>
        <v/>
      </c>
      <c r="E41" s="84" t="str">
        <f>IF($V41,Entries!E41,"")</f>
        <v/>
      </c>
      <c r="F41" s="84" t="str">
        <f>IF($V41,Entries!U41,"")</f>
        <v/>
      </c>
      <c r="G41" s="84" t="str">
        <f>IF($V41,Entries!F41,"")</f>
        <v/>
      </c>
      <c r="H41" s="84" t="str">
        <f t="shared" si="0"/>
        <v/>
      </c>
      <c r="I41" s="91" t="str">
        <f>IF(D41=0,"",IF(ISTEXT(Entries!P41),Entries!P41, ""))</f>
        <v/>
      </c>
      <c r="V41" s="2" t="b">
        <f>Entries!D41&lt;&gt;""</f>
        <v>0</v>
      </c>
      <c r="W41" s="2" t="str">
        <f>IF(Entries!G41="","",Entries!G41)</f>
        <v/>
      </c>
      <c r="X41" s="2" t="str">
        <f>IF(Entries!H41="","",_xlfn.CONCAT(", ",Entries!H41))</f>
        <v/>
      </c>
      <c r="Y41" s="2" t="str">
        <f>IF(Entries!I41="","",_xlfn.CONCAT(", ",Entries!I41))</f>
        <v/>
      </c>
      <c r="Z41" s="2" t="str">
        <f>IF(Entries!J41="","",_xlfn.CONCAT(", ",Entries!J41))</f>
        <v/>
      </c>
      <c r="AA41" s="2" t="str">
        <f>IF(Entries!K41="","",_xlfn.CONCAT(", ",Entries!K41))</f>
        <v/>
      </c>
      <c r="AB41" s="2" t="str">
        <f>IF(Entries!L41="","",_xlfn.CONCAT(", ",Entries!L41))</f>
        <v/>
      </c>
      <c r="AC41" s="2" t="str">
        <f>IF(Entries!M41="","",_xlfn.CONCAT(", ",Entries!M41))</f>
        <v/>
      </c>
      <c r="AD41" s="2" t="str">
        <f>IF(Entries!N41="","",_xlfn.CONCAT(", ",Entries!N41))</f>
        <v/>
      </c>
      <c r="AE41" s="2" t="str">
        <f>IF(Entries!O41="","",_xlfn.CONCAT(", (C=",Entries!O41,")"))</f>
        <v/>
      </c>
    </row>
    <row r="42" spans="1:31" x14ac:dyDescent="0.25">
      <c r="A42" s="84" t="str">
        <f>IF($V42,Entries!BI42,"")</f>
        <v/>
      </c>
      <c r="B42" s="87"/>
      <c r="C42" s="84" t="str">
        <f>IF($V42,Entries!C42,"")</f>
        <v/>
      </c>
      <c r="D42" s="87" t="str">
        <f>IF($V42,Entries!D42,"")</f>
        <v/>
      </c>
      <c r="E42" s="84" t="str">
        <f>IF($V42,Entries!E42,"")</f>
        <v/>
      </c>
      <c r="F42" s="84" t="str">
        <f>IF($V42,Entries!U42,"")</f>
        <v/>
      </c>
      <c r="G42" s="84" t="str">
        <f>IF($V42,Entries!F42,"")</f>
        <v/>
      </c>
      <c r="H42" s="84" t="str">
        <f t="shared" si="0"/>
        <v/>
      </c>
      <c r="I42" s="91" t="str">
        <f>IF(D42=0,"",IF(ISTEXT(Entries!P42),Entries!P42, ""))</f>
        <v/>
      </c>
      <c r="V42" s="2" t="b">
        <f>Entries!D42&lt;&gt;""</f>
        <v>0</v>
      </c>
      <c r="W42" s="2" t="str">
        <f>IF(Entries!G42="","",Entries!G42)</f>
        <v/>
      </c>
      <c r="X42" s="2" t="str">
        <f>IF(Entries!H42="","",_xlfn.CONCAT(", ",Entries!H42))</f>
        <v/>
      </c>
      <c r="Y42" s="2" t="str">
        <f>IF(Entries!I42="","",_xlfn.CONCAT(", ",Entries!I42))</f>
        <v/>
      </c>
      <c r="Z42" s="2" t="str">
        <f>IF(Entries!J42="","",_xlfn.CONCAT(", ",Entries!J42))</f>
        <v/>
      </c>
      <c r="AA42" s="2" t="str">
        <f>IF(Entries!K42="","",_xlfn.CONCAT(", ",Entries!K42))</f>
        <v/>
      </c>
      <c r="AB42" s="2" t="str">
        <f>IF(Entries!L42="","",_xlfn.CONCAT(", ",Entries!L42))</f>
        <v/>
      </c>
      <c r="AC42" s="2" t="str">
        <f>IF(Entries!M42="","",_xlfn.CONCAT(", ",Entries!M42))</f>
        <v/>
      </c>
      <c r="AD42" s="2" t="str">
        <f>IF(Entries!N42="","",_xlfn.CONCAT(", ",Entries!N42))</f>
        <v/>
      </c>
      <c r="AE42" s="2" t="str">
        <f>IF(Entries!O42="","",_xlfn.CONCAT(", (C=",Entries!O42,")"))</f>
        <v/>
      </c>
    </row>
    <row r="43" spans="1:31" x14ac:dyDescent="0.25">
      <c r="A43" s="84" t="str">
        <f>IF($V43,Entries!BI43,"")</f>
        <v/>
      </c>
      <c r="B43" s="87"/>
      <c r="C43" s="84" t="str">
        <f>IF($V43,Entries!C43,"")</f>
        <v/>
      </c>
      <c r="D43" s="87" t="str">
        <f>IF($V43,Entries!D43,"")</f>
        <v/>
      </c>
      <c r="E43" s="84" t="str">
        <f>IF($V43,Entries!E43,"")</f>
        <v/>
      </c>
      <c r="F43" s="84" t="str">
        <f>IF($V43,Entries!U43,"")</f>
        <v/>
      </c>
      <c r="G43" s="84" t="str">
        <f>IF($V43,Entries!F43,"")</f>
        <v/>
      </c>
      <c r="H43" s="84" t="str">
        <f t="shared" si="0"/>
        <v/>
      </c>
      <c r="I43" s="91" t="str">
        <f>IF(D43=0,"",IF(ISTEXT(Entries!P43),Entries!P43, ""))</f>
        <v/>
      </c>
      <c r="V43" s="2" t="b">
        <f>Entries!D43&lt;&gt;""</f>
        <v>0</v>
      </c>
      <c r="W43" s="2" t="str">
        <f>IF(Entries!G43="","",Entries!G43)</f>
        <v/>
      </c>
      <c r="X43" s="2" t="str">
        <f>IF(Entries!H43="","",_xlfn.CONCAT(", ",Entries!H43))</f>
        <v/>
      </c>
      <c r="Y43" s="2" t="str">
        <f>IF(Entries!I43="","",_xlfn.CONCAT(", ",Entries!I43))</f>
        <v/>
      </c>
      <c r="Z43" s="2" t="str">
        <f>IF(Entries!J43="","",_xlfn.CONCAT(", ",Entries!J43))</f>
        <v/>
      </c>
      <c r="AA43" s="2" t="str">
        <f>IF(Entries!K43="","",_xlfn.CONCAT(", ",Entries!K43))</f>
        <v/>
      </c>
      <c r="AB43" s="2" t="str">
        <f>IF(Entries!L43="","",_xlfn.CONCAT(", ",Entries!L43))</f>
        <v/>
      </c>
      <c r="AC43" s="2" t="str">
        <f>IF(Entries!M43="","",_xlfn.CONCAT(", ",Entries!M43))</f>
        <v/>
      </c>
      <c r="AD43" s="2" t="str">
        <f>IF(Entries!N43="","",_xlfn.CONCAT(", ",Entries!N43))</f>
        <v/>
      </c>
      <c r="AE43" s="2" t="str">
        <f>IF(Entries!O43="","",_xlfn.CONCAT(", (C=",Entries!O43,")"))</f>
        <v/>
      </c>
    </row>
    <row r="44" spans="1:31" x14ac:dyDescent="0.25">
      <c r="A44" s="84" t="str">
        <f>IF($V44,Entries!BI44,"")</f>
        <v/>
      </c>
      <c r="B44" s="87"/>
      <c r="C44" s="84" t="str">
        <f>IF($V44,Entries!C44,"")</f>
        <v/>
      </c>
      <c r="D44" s="87" t="str">
        <f>IF($V44,Entries!D44,"")</f>
        <v/>
      </c>
      <c r="E44" s="84" t="str">
        <f>IF($V44,Entries!E44,"")</f>
        <v/>
      </c>
      <c r="F44" s="84" t="str">
        <f>IF($V44,Entries!U44,"")</f>
        <v/>
      </c>
      <c r="G44" s="84" t="str">
        <f>IF($V44,Entries!F44,"")</f>
        <v/>
      </c>
      <c r="H44" s="84" t="str">
        <f t="shared" si="0"/>
        <v/>
      </c>
      <c r="I44" s="91" t="str">
        <f>IF(D44=0,"",IF(ISTEXT(Entries!P44),Entries!P44, ""))</f>
        <v/>
      </c>
      <c r="V44" s="2" t="b">
        <f>Entries!D44&lt;&gt;""</f>
        <v>0</v>
      </c>
      <c r="W44" s="2" t="str">
        <f>IF(Entries!G44="","",Entries!G44)</f>
        <v/>
      </c>
      <c r="X44" s="2" t="str">
        <f>IF(Entries!H44="","",_xlfn.CONCAT(", ",Entries!H44))</f>
        <v/>
      </c>
      <c r="Y44" s="2" t="str">
        <f>IF(Entries!I44="","",_xlfn.CONCAT(", ",Entries!I44))</f>
        <v/>
      </c>
      <c r="Z44" s="2" t="str">
        <f>IF(Entries!J44="","",_xlfn.CONCAT(", ",Entries!J44))</f>
        <v/>
      </c>
      <c r="AA44" s="2" t="str">
        <f>IF(Entries!K44="","",_xlfn.CONCAT(", ",Entries!K44))</f>
        <v/>
      </c>
      <c r="AB44" s="2" t="str">
        <f>IF(Entries!L44="","",_xlfn.CONCAT(", ",Entries!L44))</f>
        <v/>
      </c>
      <c r="AC44" s="2" t="str">
        <f>IF(Entries!M44="","",_xlfn.CONCAT(", ",Entries!M44))</f>
        <v/>
      </c>
      <c r="AD44" s="2" t="str">
        <f>IF(Entries!N44="","",_xlfn.CONCAT(", ",Entries!N44))</f>
        <v/>
      </c>
      <c r="AE44" s="2" t="str">
        <f>IF(Entries!O44="","",_xlfn.CONCAT(", (C=",Entries!O44,")"))</f>
        <v/>
      </c>
    </row>
    <row r="45" spans="1:31" x14ac:dyDescent="0.25">
      <c r="A45" s="84" t="str">
        <f>IF($V45,Entries!BI45,"")</f>
        <v/>
      </c>
      <c r="B45" s="87"/>
      <c r="C45" s="84" t="str">
        <f>IF($V45,Entries!C45,"")</f>
        <v/>
      </c>
      <c r="D45" s="87" t="str">
        <f>IF($V45,Entries!D45,"")</f>
        <v/>
      </c>
      <c r="E45" s="84" t="str">
        <f>IF($V45,Entries!E45,"")</f>
        <v/>
      </c>
      <c r="F45" s="84" t="str">
        <f>IF($V45,Entries!U45,"")</f>
        <v/>
      </c>
      <c r="G45" s="84" t="str">
        <f>IF($V45,Entries!F45,"")</f>
        <v/>
      </c>
      <c r="H45" s="84" t="str">
        <f t="shared" si="0"/>
        <v/>
      </c>
      <c r="I45" s="91" t="str">
        <f>IF(D45=0,"",IF(ISTEXT(Entries!P45),Entries!P45, ""))</f>
        <v/>
      </c>
      <c r="V45" s="2" t="b">
        <f>Entries!D45&lt;&gt;""</f>
        <v>0</v>
      </c>
      <c r="W45" s="2" t="str">
        <f>IF(Entries!G45="","",Entries!G45)</f>
        <v/>
      </c>
      <c r="X45" s="2" t="str">
        <f>IF(Entries!H45="","",_xlfn.CONCAT(", ",Entries!H45))</f>
        <v/>
      </c>
      <c r="Y45" s="2" t="str">
        <f>IF(Entries!I45="","",_xlfn.CONCAT(", ",Entries!I45))</f>
        <v/>
      </c>
      <c r="Z45" s="2" t="str">
        <f>IF(Entries!J45="","",_xlfn.CONCAT(", ",Entries!J45))</f>
        <v/>
      </c>
      <c r="AA45" s="2" t="str">
        <f>IF(Entries!K45="","",_xlfn.CONCAT(", ",Entries!K45))</f>
        <v/>
      </c>
      <c r="AB45" s="2" t="str">
        <f>IF(Entries!L45="","",_xlfn.CONCAT(", ",Entries!L45))</f>
        <v/>
      </c>
      <c r="AC45" s="2" t="str">
        <f>IF(Entries!M45="","",_xlfn.CONCAT(", ",Entries!M45))</f>
        <v/>
      </c>
      <c r="AD45" s="2" t="str">
        <f>IF(Entries!N45="","",_xlfn.CONCAT(", ",Entries!N45))</f>
        <v/>
      </c>
      <c r="AE45" s="2" t="str">
        <f>IF(Entries!O45="","",_xlfn.CONCAT(", (C=",Entries!O45,")"))</f>
        <v/>
      </c>
    </row>
    <row r="46" spans="1:31" x14ac:dyDescent="0.25">
      <c r="A46" s="84" t="str">
        <f>IF($V46,Entries!BI46,"")</f>
        <v/>
      </c>
      <c r="B46" s="87"/>
      <c r="C46" s="84" t="str">
        <f>IF($V46,Entries!C46,"")</f>
        <v/>
      </c>
      <c r="D46" s="87" t="str">
        <f>IF($V46,Entries!D46,"")</f>
        <v/>
      </c>
      <c r="E46" s="84" t="str">
        <f>IF($V46,Entries!E46,"")</f>
        <v/>
      </c>
      <c r="F46" s="84" t="str">
        <f>IF($V46,Entries!U46,"")</f>
        <v/>
      </c>
      <c r="G46" s="84" t="str">
        <f>IF($V46,Entries!F46,"")</f>
        <v/>
      </c>
      <c r="H46" s="84" t="str">
        <f t="shared" si="0"/>
        <v/>
      </c>
      <c r="I46" s="91" t="str">
        <f>IF(D46=0,"",IF(ISTEXT(Entries!P46),Entries!P46, ""))</f>
        <v/>
      </c>
      <c r="V46" s="2" t="b">
        <f>Entries!D46&lt;&gt;""</f>
        <v>0</v>
      </c>
      <c r="W46" s="2" t="str">
        <f>IF(Entries!G46="","",Entries!G46)</f>
        <v/>
      </c>
      <c r="X46" s="2" t="str">
        <f>IF(Entries!H46="","",_xlfn.CONCAT(", ",Entries!H46))</f>
        <v/>
      </c>
      <c r="Y46" s="2" t="str">
        <f>IF(Entries!I46="","",_xlfn.CONCAT(", ",Entries!I46))</f>
        <v/>
      </c>
      <c r="Z46" s="2" t="str">
        <f>IF(Entries!J46="","",_xlfn.CONCAT(", ",Entries!J46))</f>
        <v/>
      </c>
      <c r="AA46" s="2" t="str">
        <f>IF(Entries!K46="","",_xlfn.CONCAT(", ",Entries!K46))</f>
        <v/>
      </c>
      <c r="AB46" s="2" t="str">
        <f>IF(Entries!L46="","",_xlfn.CONCAT(", ",Entries!L46))</f>
        <v/>
      </c>
      <c r="AC46" s="2" t="str">
        <f>IF(Entries!M46="","",_xlfn.CONCAT(", ",Entries!M46))</f>
        <v/>
      </c>
      <c r="AD46" s="2" t="str">
        <f>IF(Entries!N46="","",_xlfn.CONCAT(", ",Entries!N46))</f>
        <v/>
      </c>
      <c r="AE46" s="2" t="str">
        <f>IF(Entries!O46="","",_xlfn.CONCAT(", (C=",Entries!O46,")"))</f>
        <v/>
      </c>
    </row>
    <row r="47" spans="1:31" x14ac:dyDescent="0.25">
      <c r="A47" s="84" t="str">
        <f>IF($V47,Entries!BI47,"")</f>
        <v/>
      </c>
      <c r="B47" s="87"/>
      <c r="C47" s="84" t="str">
        <f>IF($V47,Entries!C47,"")</f>
        <v/>
      </c>
      <c r="D47" s="87" t="str">
        <f>IF($V47,Entries!D47,"")</f>
        <v/>
      </c>
      <c r="E47" s="84" t="str">
        <f>IF($V47,Entries!E47,"")</f>
        <v/>
      </c>
      <c r="F47" s="84" t="str">
        <f>IF($V47,Entries!U47,"")</f>
        <v/>
      </c>
      <c r="G47" s="84" t="str">
        <f>IF($V47,Entries!F47,"")</f>
        <v/>
      </c>
      <c r="H47" s="84" t="str">
        <f t="shared" si="0"/>
        <v/>
      </c>
      <c r="I47" s="91" t="str">
        <f>IF(D47=0,"",IF(ISTEXT(Entries!P47),Entries!P47, ""))</f>
        <v/>
      </c>
      <c r="V47" s="2" t="b">
        <f>Entries!D47&lt;&gt;""</f>
        <v>0</v>
      </c>
      <c r="W47" s="2" t="str">
        <f>IF(Entries!G47="","",Entries!G47)</f>
        <v/>
      </c>
      <c r="X47" s="2" t="str">
        <f>IF(Entries!H47="","",_xlfn.CONCAT(", ",Entries!H47))</f>
        <v/>
      </c>
      <c r="Y47" s="2" t="str">
        <f>IF(Entries!I47="","",_xlfn.CONCAT(", ",Entries!I47))</f>
        <v/>
      </c>
      <c r="Z47" s="2" t="str">
        <f>IF(Entries!J47="","",_xlfn.CONCAT(", ",Entries!J47))</f>
        <v/>
      </c>
      <c r="AA47" s="2" t="str">
        <f>IF(Entries!K47="","",_xlfn.CONCAT(", ",Entries!K47))</f>
        <v/>
      </c>
      <c r="AB47" s="2" t="str">
        <f>IF(Entries!L47="","",_xlfn.CONCAT(", ",Entries!L47))</f>
        <v/>
      </c>
      <c r="AC47" s="2" t="str">
        <f>IF(Entries!M47="","",_xlfn.CONCAT(", ",Entries!M47))</f>
        <v/>
      </c>
      <c r="AD47" s="2" t="str">
        <f>IF(Entries!N47="","",_xlfn.CONCAT(", ",Entries!N47))</f>
        <v/>
      </c>
      <c r="AE47" s="2" t="str">
        <f>IF(Entries!O47="","",_xlfn.CONCAT(", (C=",Entries!O47,")"))</f>
        <v/>
      </c>
    </row>
    <row r="48" spans="1:31" x14ac:dyDescent="0.25">
      <c r="A48" s="84" t="str">
        <f>IF($V48,Entries!BI48,"")</f>
        <v/>
      </c>
      <c r="B48" s="87"/>
      <c r="C48" s="84" t="str">
        <f>IF($V48,Entries!C48,"")</f>
        <v/>
      </c>
      <c r="D48" s="87" t="str">
        <f>IF($V48,Entries!D48,"")</f>
        <v/>
      </c>
      <c r="E48" s="84" t="str">
        <f>IF($V48,Entries!E48,"")</f>
        <v/>
      </c>
      <c r="F48" s="84" t="str">
        <f>IF($V48,Entries!U48,"")</f>
        <v/>
      </c>
      <c r="G48" s="84" t="str">
        <f>IF($V48,Entries!F48,"")</f>
        <v/>
      </c>
      <c r="H48" s="84" t="str">
        <f t="shared" si="0"/>
        <v/>
      </c>
      <c r="I48" s="91" t="str">
        <f>IF(D48=0,"",IF(ISTEXT(Entries!P48),Entries!P48, ""))</f>
        <v/>
      </c>
      <c r="V48" s="2" t="b">
        <f>Entries!D48&lt;&gt;""</f>
        <v>0</v>
      </c>
      <c r="W48" s="2" t="str">
        <f>IF(Entries!G48="","",Entries!G48)</f>
        <v/>
      </c>
      <c r="X48" s="2" t="str">
        <f>IF(Entries!H48="","",_xlfn.CONCAT(", ",Entries!H48))</f>
        <v/>
      </c>
      <c r="Y48" s="2" t="str">
        <f>IF(Entries!I48="","",_xlfn.CONCAT(", ",Entries!I48))</f>
        <v/>
      </c>
      <c r="Z48" s="2" t="str">
        <f>IF(Entries!J48="","",_xlfn.CONCAT(", ",Entries!J48))</f>
        <v/>
      </c>
      <c r="AA48" s="2" t="str">
        <f>IF(Entries!K48="","",_xlfn.CONCAT(", ",Entries!K48))</f>
        <v/>
      </c>
      <c r="AB48" s="2" t="str">
        <f>IF(Entries!L48="","",_xlfn.CONCAT(", ",Entries!L48))</f>
        <v/>
      </c>
      <c r="AC48" s="2" t="str">
        <f>IF(Entries!M48="","",_xlfn.CONCAT(", ",Entries!M48))</f>
        <v/>
      </c>
      <c r="AD48" s="2" t="str">
        <f>IF(Entries!N48="","",_xlfn.CONCAT(", ",Entries!N48))</f>
        <v/>
      </c>
      <c r="AE48" s="2" t="str">
        <f>IF(Entries!O48="","",_xlfn.CONCAT(", (C=",Entries!O48,")"))</f>
        <v/>
      </c>
    </row>
    <row r="49" spans="1:31" x14ac:dyDescent="0.25">
      <c r="A49" s="84" t="str">
        <f>IF($V49,Entries!BI49,"")</f>
        <v/>
      </c>
      <c r="B49" s="87"/>
      <c r="C49" s="84" t="str">
        <f>IF($V49,Entries!C49,"")</f>
        <v/>
      </c>
      <c r="D49" s="87" t="str">
        <f>IF($V49,Entries!D49,"")</f>
        <v/>
      </c>
      <c r="E49" s="84" t="str">
        <f>IF($V49,Entries!E49,"")</f>
        <v/>
      </c>
      <c r="F49" s="84" t="str">
        <f>IF($V49,Entries!U49,"")</f>
        <v/>
      </c>
      <c r="G49" s="84" t="str">
        <f>IF($V49,Entries!F49,"")</f>
        <v/>
      </c>
      <c r="H49" s="84" t="str">
        <f t="shared" si="0"/>
        <v/>
      </c>
      <c r="I49" s="91" t="str">
        <f>IF(D49=0,"",IF(ISTEXT(Entries!P49),Entries!P49, ""))</f>
        <v/>
      </c>
      <c r="V49" s="2" t="b">
        <f>Entries!D49&lt;&gt;""</f>
        <v>0</v>
      </c>
      <c r="W49" s="2" t="str">
        <f>IF(Entries!G49="","",Entries!G49)</f>
        <v/>
      </c>
      <c r="X49" s="2" t="str">
        <f>IF(Entries!H49="","",_xlfn.CONCAT(", ",Entries!H49))</f>
        <v/>
      </c>
      <c r="Y49" s="2" t="str">
        <f>IF(Entries!I49="","",_xlfn.CONCAT(", ",Entries!I49))</f>
        <v/>
      </c>
      <c r="Z49" s="2" t="str">
        <f>IF(Entries!J49="","",_xlfn.CONCAT(", ",Entries!J49))</f>
        <v/>
      </c>
      <c r="AA49" s="2" t="str">
        <f>IF(Entries!K49="","",_xlfn.CONCAT(", ",Entries!K49))</f>
        <v/>
      </c>
      <c r="AB49" s="2" t="str">
        <f>IF(Entries!L49="","",_xlfn.CONCAT(", ",Entries!L49))</f>
        <v/>
      </c>
      <c r="AC49" s="2" t="str">
        <f>IF(Entries!M49="","",_xlfn.CONCAT(", ",Entries!M49))</f>
        <v/>
      </c>
      <c r="AD49" s="2" t="str">
        <f>IF(Entries!N49="","",_xlfn.CONCAT(", ",Entries!N49))</f>
        <v/>
      </c>
      <c r="AE49" s="2" t="str">
        <f>IF(Entries!O49="","",_xlfn.CONCAT(", (C=",Entries!O49,")"))</f>
        <v/>
      </c>
    </row>
    <row r="50" spans="1:31" x14ac:dyDescent="0.25">
      <c r="A50" s="84" t="str">
        <f>IF($V50,Entries!BI50,"")</f>
        <v/>
      </c>
      <c r="B50" s="87"/>
      <c r="C50" s="84" t="str">
        <f>IF($V50,Entries!C50,"")</f>
        <v/>
      </c>
      <c r="D50" s="87" t="str">
        <f>IF($V50,Entries!D50,"")</f>
        <v/>
      </c>
      <c r="E50" s="84" t="str">
        <f>IF($V50,Entries!E50,"")</f>
        <v/>
      </c>
      <c r="F50" s="84" t="str">
        <f>IF($V50,Entries!U50,"")</f>
        <v/>
      </c>
      <c r="G50" s="84" t="str">
        <f>IF($V50,Entries!F50,"")</f>
        <v/>
      </c>
      <c r="H50" s="84" t="str">
        <f t="shared" si="0"/>
        <v/>
      </c>
      <c r="I50" s="91" t="str">
        <f>IF(D50=0,"",IF(ISTEXT(Entries!P50),Entries!P50, ""))</f>
        <v/>
      </c>
      <c r="V50" s="2" t="b">
        <f>Entries!D50&lt;&gt;""</f>
        <v>0</v>
      </c>
      <c r="W50" s="2" t="str">
        <f>IF(Entries!G50="","",Entries!G50)</f>
        <v/>
      </c>
      <c r="X50" s="2" t="str">
        <f>IF(Entries!H50="","",_xlfn.CONCAT(", ",Entries!H50))</f>
        <v/>
      </c>
      <c r="Y50" s="2" t="str">
        <f>IF(Entries!I50="","",_xlfn.CONCAT(", ",Entries!I50))</f>
        <v/>
      </c>
      <c r="Z50" s="2" t="str">
        <f>IF(Entries!J50="","",_xlfn.CONCAT(", ",Entries!J50))</f>
        <v/>
      </c>
      <c r="AA50" s="2" t="str">
        <f>IF(Entries!K50="","",_xlfn.CONCAT(", ",Entries!K50))</f>
        <v/>
      </c>
      <c r="AB50" s="2" t="str">
        <f>IF(Entries!L50="","",_xlfn.CONCAT(", ",Entries!L50))</f>
        <v/>
      </c>
      <c r="AC50" s="2" t="str">
        <f>IF(Entries!M50="","",_xlfn.CONCAT(", ",Entries!M50))</f>
        <v/>
      </c>
      <c r="AD50" s="2" t="str">
        <f>IF(Entries!N50="","",_xlfn.CONCAT(", ",Entries!N50))</f>
        <v/>
      </c>
      <c r="AE50" s="2" t="str">
        <f>IF(Entries!O50="","",_xlfn.CONCAT(", (C=",Entries!O50,")"))</f>
        <v/>
      </c>
    </row>
    <row r="51" spans="1:31" x14ac:dyDescent="0.25">
      <c r="A51" s="84" t="str">
        <f>IF($V51,Entries!BI51,"")</f>
        <v/>
      </c>
      <c r="B51" s="87"/>
      <c r="C51" s="84" t="str">
        <f>IF($V51,Entries!C51,"")</f>
        <v/>
      </c>
      <c r="D51" s="87" t="str">
        <f>IF($V51,Entries!D51,"")</f>
        <v/>
      </c>
      <c r="E51" s="84" t="str">
        <f>IF($V51,Entries!E51,"")</f>
        <v/>
      </c>
      <c r="F51" s="84" t="str">
        <f>IF($V51,Entries!U51,"")</f>
        <v/>
      </c>
      <c r="G51" s="84" t="str">
        <f>IF($V51,Entries!F51,"")</f>
        <v/>
      </c>
      <c r="H51" s="84" t="str">
        <f t="shared" si="0"/>
        <v/>
      </c>
      <c r="I51" s="91" t="str">
        <f>IF(D51=0,"",IF(ISTEXT(Entries!P51),Entries!P51, ""))</f>
        <v/>
      </c>
      <c r="V51" s="2" t="b">
        <f>Entries!D51&lt;&gt;""</f>
        <v>0</v>
      </c>
      <c r="W51" s="2" t="str">
        <f>IF(Entries!G51="","",Entries!G51)</f>
        <v/>
      </c>
      <c r="X51" s="2" t="str">
        <f>IF(Entries!H51="","",_xlfn.CONCAT(", ",Entries!H51))</f>
        <v/>
      </c>
      <c r="Y51" s="2" t="str">
        <f>IF(Entries!I51="","",_xlfn.CONCAT(", ",Entries!I51))</f>
        <v/>
      </c>
      <c r="Z51" s="2" t="str">
        <f>IF(Entries!J51="","",_xlfn.CONCAT(", ",Entries!J51))</f>
        <v/>
      </c>
      <c r="AA51" s="2" t="str">
        <f>IF(Entries!K51="","",_xlfn.CONCAT(", ",Entries!K51))</f>
        <v/>
      </c>
      <c r="AB51" s="2" t="str">
        <f>IF(Entries!L51="","",_xlfn.CONCAT(", ",Entries!L51))</f>
        <v/>
      </c>
      <c r="AC51" s="2" t="str">
        <f>IF(Entries!M51="","",_xlfn.CONCAT(", ",Entries!M51))</f>
        <v/>
      </c>
      <c r="AD51" s="2" t="str">
        <f>IF(Entries!N51="","",_xlfn.CONCAT(", ",Entries!N51))</f>
        <v/>
      </c>
      <c r="AE51" s="2" t="str">
        <f>IF(Entries!O51="","",_xlfn.CONCAT(", (C=",Entries!O51,")"))</f>
        <v/>
      </c>
    </row>
    <row r="52" spans="1:31" x14ac:dyDescent="0.25">
      <c r="A52" s="84" t="str">
        <f>IF($V52,Entries!BI52,"")</f>
        <v/>
      </c>
      <c r="B52" s="87"/>
      <c r="C52" s="84" t="str">
        <f>IF($V52,Entries!C52,"")</f>
        <v/>
      </c>
      <c r="D52" s="87" t="str">
        <f>IF($V52,Entries!D52,"")</f>
        <v/>
      </c>
      <c r="E52" s="84" t="str">
        <f>IF($V52,Entries!E52,"")</f>
        <v/>
      </c>
      <c r="F52" s="84" t="str">
        <f>IF($V52,Entries!U52,"")</f>
        <v/>
      </c>
      <c r="G52" s="84" t="str">
        <f>IF($V52,Entries!F52,"")</f>
        <v/>
      </c>
      <c r="H52" s="84" t="str">
        <f t="shared" si="0"/>
        <v/>
      </c>
      <c r="I52" s="91" t="str">
        <f>IF(D52=0,"",IF(ISTEXT(Entries!P52),Entries!P52, ""))</f>
        <v/>
      </c>
      <c r="V52" s="2" t="b">
        <f>Entries!D52&lt;&gt;""</f>
        <v>0</v>
      </c>
      <c r="W52" s="2" t="str">
        <f>IF(Entries!G52="","",Entries!G52)</f>
        <v/>
      </c>
      <c r="X52" s="2" t="str">
        <f>IF(Entries!H52="","",_xlfn.CONCAT(", ",Entries!H52))</f>
        <v/>
      </c>
      <c r="Y52" s="2" t="str">
        <f>IF(Entries!I52="","",_xlfn.CONCAT(", ",Entries!I52))</f>
        <v/>
      </c>
      <c r="Z52" s="2" t="str">
        <f>IF(Entries!J52="","",_xlfn.CONCAT(", ",Entries!J52))</f>
        <v/>
      </c>
      <c r="AA52" s="2" t="str">
        <f>IF(Entries!K52="","",_xlfn.CONCAT(", ",Entries!K52))</f>
        <v/>
      </c>
      <c r="AB52" s="2" t="str">
        <f>IF(Entries!L52="","",_xlfn.CONCAT(", ",Entries!L52))</f>
        <v/>
      </c>
      <c r="AC52" s="2" t="str">
        <f>IF(Entries!M52="","",_xlfn.CONCAT(", ",Entries!M52))</f>
        <v/>
      </c>
      <c r="AD52" s="2" t="str">
        <f>IF(Entries!N52="","",_xlfn.CONCAT(", ",Entries!N52))</f>
        <v/>
      </c>
      <c r="AE52" s="2" t="str">
        <f>IF(Entries!O52="","",_xlfn.CONCAT(", (C=",Entries!O52,")"))</f>
        <v/>
      </c>
    </row>
    <row r="53" spans="1:31" x14ac:dyDescent="0.25">
      <c r="A53" s="84" t="str">
        <f>IF($V53,Entries!BI53,"")</f>
        <v/>
      </c>
      <c r="B53" s="87"/>
      <c r="C53" s="84" t="str">
        <f>IF($V53,Entries!C53,"")</f>
        <v/>
      </c>
      <c r="D53" s="87" t="str">
        <f>IF($V53,Entries!D53,"")</f>
        <v/>
      </c>
      <c r="E53" s="84" t="str">
        <f>IF($V53,Entries!E53,"")</f>
        <v/>
      </c>
      <c r="F53" s="84" t="str">
        <f>IF($V53,Entries!U53,"")</f>
        <v/>
      </c>
      <c r="G53" s="84" t="str">
        <f>IF($V53,Entries!F53,"")</f>
        <v/>
      </c>
      <c r="H53" s="84" t="str">
        <f t="shared" si="0"/>
        <v/>
      </c>
      <c r="I53" s="91" t="str">
        <f>IF(D53=0,"",IF(ISTEXT(Entries!P53),Entries!P53, ""))</f>
        <v/>
      </c>
      <c r="V53" s="2" t="b">
        <f>Entries!D53&lt;&gt;""</f>
        <v>0</v>
      </c>
      <c r="W53" s="2" t="str">
        <f>IF(Entries!G53="","",Entries!G53)</f>
        <v/>
      </c>
      <c r="X53" s="2" t="str">
        <f>IF(Entries!H53="","",_xlfn.CONCAT(", ",Entries!H53))</f>
        <v/>
      </c>
      <c r="Y53" s="2" t="str">
        <f>IF(Entries!I53="","",_xlfn.CONCAT(", ",Entries!I53))</f>
        <v/>
      </c>
      <c r="Z53" s="2" t="str">
        <f>IF(Entries!J53="","",_xlfn.CONCAT(", ",Entries!J53))</f>
        <v/>
      </c>
      <c r="AA53" s="2" t="str">
        <f>IF(Entries!K53="","",_xlfn.CONCAT(", ",Entries!K53))</f>
        <v/>
      </c>
      <c r="AB53" s="2" t="str">
        <f>IF(Entries!L53="","",_xlfn.CONCAT(", ",Entries!L53))</f>
        <v/>
      </c>
      <c r="AC53" s="2" t="str">
        <f>IF(Entries!M53="","",_xlfn.CONCAT(", ",Entries!M53))</f>
        <v/>
      </c>
      <c r="AD53" s="2" t="str">
        <f>IF(Entries!N53="","",_xlfn.CONCAT(", ",Entries!N53))</f>
        <v/>
      </c>
      <c r="AE53" s="2" t="str">
        <f>IF(Entries!O53="","",_xlfn.CONCAT(", (C=",Entries!O53,")"))</f>
        <v/>
      </c>
    </row>
    <row r="54" spans="1:31" x14ac:dyDescent="0.25">
      <c r="A54" s="84" t="str">
        <f>IF($V54,Entries!BI54,"")</f>
        <v/>
      </c>
      <c r="B54" s="87"/>
      <c r="C54" s="84" t="str">
        <f>IF($V54,Entries!C54,"")</f>
        <v/>
      </c>
      <c r="D54" s="87" t="str">
        <f>IF($V54,Entries!D54,"")</f>
        <v/>
      </c>
      <c r="E54" s="84" t="str">
        <f>IF($V54,Entries!E54,"")</f>
        <v/>
      </c>
      <c r="F54" s="84" t="str">
        <f>IF($V54,Entries!U54,"")</f>
        <v/>
      </c>
      <c r="G54" s="84" t="str">
        <f>IF($V54,Entries!F54,"")</f>
        <v/>
      </c>
      <c r="H54" s="84" t="str">
        <f t="shared" si="0"/>
        <v/>
      </c>
      <c r="I54" s="91" t="str">
        <f>IF(D54=0,"",IF(ISTEXT(Entries!P54),Entries!P54, ""))</f>
        <v/>
      </c>
      <c r="V54" s="2" t="b">
        <f>Entries!D54&lt;&gt;""</f>
        <v>0</v>
      </c>
      <c r="W54" s="2" t="str">
        <f>IF(Entries!G54="","",Entries!G54)</f>
        <v/>
      </c>
      <c r="X54" s="2" t="str">
        <f>IF(Entries!H54="","",_xlfn.CONCAT(", ",Entries!H54))</f>
        <v/>
      </c>
      <c r="Y54" s="2" t="str">
        <f>IF(Entries!I54="","",_xlfn.CONCAT(", ",Entries!I54))</f>
        <v/>
      </c>
      <c r="Z54" s="2" t="str">
        <f>IF(Entries!J54="","",_xlfn.CONCAT(", ",Entries!J54))</f>
        <v/>
      </c>
      <c r="AA54" s="2" t="str">
        <f>IF(Entries!K54="","",_xlfn.CONCAT(", ",Entries!K54))</f>
        <v/>
      </c>
      <c r="AB54" s="2" t="str">
        <f>IF(Entries!L54="","",_xlfn.CONCAT(", ",Entries!L54))</f>
        <v/>
      </c>
      <c r="AC54" s="2" t="str">
        <f>IF(Entries!M54="","",_xlfn.CONCAT(", ",Entries!M54))</f>
        <v/>
      </c>
      <c r="AD54" s="2" t="str">
        <f>IF(Entries!N54="","",_xlfn.CONCAT(", ",Entries!N54))</f>
        <v/>
      </c>
      <c r="AE54" s="2" t="str">
        <f>IF(Entries!O54="","",_xlfn.CONCAT(", (C=",Entries!O54,")"))</f>
        <v/>
      </c>
    </row>
    <row r="55" spans="1:31" x14ac:dyDescent="0.25">
      <c r="A55" s="84" t="str">
        <f>IF($V55,Entries!BI55,"")</f>
        <v/>
      </c>
      <c r="B55" s="87"/>
      <c r="C55" s="84" t="str">
        <f>IF($V55,Entries!C55,"")</f>
        <v/>
      </c>
      <c r="D55" s="87" t="str">
        <f>IF($V55,Entries!D55,"")</f>
        <v/>
      </c>
      <c r="E55" s="84" t="str">
        <f>IF($V55,Entries!E55,"")</f>
        <v/>
      </c>
      <c r="F55" s="84" t="str">
        <f>IF($V55,Entries!U55,"")</f>
        <v/>
      </c>
      <c r="G55" s="84" t="str">
        <f>IF($V55,Entries!F55,"")</f>
        <v/>
      </c>
      <c r="H55" s="84" t="str">
        <f t="shared" si="0"/>
        <v/>
      </c>
      <c r="I55" s="91" t="str">
        <f>IF(D55=0,"",IF(ISTEXT(Entries!P55),Entries!P55, ""))</f>
        <v/>
      </c>
      <c r="V55" s="2" t="b">
        <f>Entries!D55&lt;&gt;""</f>
        <v>0</v>
      </c>
      <c r="W55" s="2" t="str">
        <f>IF(Entries!G55="","",Entries!G55)</f>
        <v/>
      </c>
      <c r="X55" s="2" t="str">
        <f>IF(Entries!H55="","",_xlfn.CONCAT(", ",Entries!H55))</f>
        <v/>
      </c>
      <c r="Y55" s="2" t="str">
        <f>IF(Entries!I55="","",_xlfn.CONCAT(", ",Entries!I55))</f>
        <v/>
      </c>
      <c r="Z55" s="2" t="str">
        <f>IF(Entries!J55="","",_xlfn.CONCAT(", ",Entries!J55))</f>
        <v/>
      </c>
      <c r="AA55" s="2" t="str">
        <f>IF(Entries!K55="","",_xlfn.CONCAT(", ",Entries!K55))</f>
        <v/>
      </c>
      <c r="AB55" s="2" t="str">
        <f>IF(Entries!L55="","",_xlfn.CONCAT(", ",Entries!L55))</f>
        <v/>
      </c>
      <c r="AC55" s="2" t="str">
        <f>IF(Entries!M55="","",_xlfn.CONCAT(", ",Entries!M55))</f>
        <v/>
      </c>
      <c r="AD55" s="2" t="str">
        <f>IF(Entries!N55="","",_xlfn.CONCAT(", ",Entries!N55))</f>
        <v/>
      </c>
      <c r="AE55" s="2" t="str">
        <f>IF(Entries!O55="","",_xlfn.CONCAT(", (C=",Entries!O55,")"))</f>
        <v/>
      </c>
    </row>
    <row r="56" spans="1:31" x14ac:dyDescent="0.25">
      <c r="A56" s="84" t="str">
        <f>IF($V56,Entries!BI56,"")</f>
        <v/>
      </c>
      <c r="B56" s="87"/>
      <c r="C56" s="84" t="str">
        <f>IF($V56,Entries!C56,"")</f>
        <v/>
      </c>
      <c r="D56" s="87" t="str">
        <f>IF($V56,Entries!D56,"")</f>
        <v/>
      </c>
      <c r="E56" s="84" t="str">
        <f>IF($V56,Entries!E56,"")</f>
        <v/>
      </c>
      <c r="F56" s="84" t="str">
        <f>IF($V56,Entries!U56,"")</f>
        <v/>
      </c>
      <c r="G56" s="84" t="str">
        <f>IF($V56,Entries!F56,"")</f>
        <v/>
      </c>
      <c r="H56" s="84" t="str">
        <f t="shared" si="0"/>
        <v/>
      </c>
      <c r="I56" s="91" t="str">
        <f>IF(D56=0,"",IF(ISTEXT(Entries!P56),Entries!P56, ""))</f>
        <v/>
      </c>
      <c r="V56" s="2" t="b">
        <f>Entries!D56&lt;&gt;""</f>
        <v>0</v>
      </c>
      <c r="W56" s="2" t="str">
        <f>IF(Entries!G56="","",Entries!G56)</f>
        <v/>
      </c>
      <c r="X56" s="2" t="str">
        <f>IF(Entries!H56="","",_xlfn.CONCAT(", ",Entries!H56))</f>
        <v/>
      </c>
      <c r="Y56" s="2" t="str">
        <f>IF(Entries!I56="","",_xlfn.CONCAT(", ",Entries!I56))</f>
        <v/>
      </c>
      <c r="Z56" s="2" t="str">
        <f>IF(Entries!J56="","",_xlfn.CONCAT(", ",Entries!J56))</f>
        <v/>
      </c>
      <c r="AA56" s="2" t="str">
        <f>IF(Entries!K56="","",_xlfn.CONCAT(", ",Entries!K56))</f>
        <v/>
      </c>
      <c r="AB56" s="2" t="str">
        <f>IF(Entries!L56="","",_xlfn.CONCAT(", ",Entries!L56))</f>
        <v/>
      </c>
      <c r="AC56" s="2" t="str">
        <f>IF(Entries!M56="","",_xlfn.CONCAT(", ",Entries!M56))</f>
        <v/>
      </c>
      <c r="AD56" s="2" t="str">
        <f>IF(Entries!N56="","",_xlfn.CONCAT(", ",Entries!N56))</f>
        <v/>
      </c>
      <c r="AE56" s="2" t="str">
        <f>IF(Entries!O56="","",_xlfn.CONCAT(", (C=",Entries!O56,")"))</f>
        <v/>
      </c>
    </row>
    <row r="57" spans="1:31" x14ac:dyDescent="0.25">
      <c r="A57" s="84" t="str">
        <f>IF($V57,Entries!BI57,"")</f>
        <v/>
      </c>
      <c r="B57" s="87"/>
      <c r="C57" s="84" t="str">
        <f>IF($V57,Entries!C57,"")</f>
        <v/>
      </c>
      <c r="D57" s="87" t="str">
        <f>IF($V57,Entries!D57,"")</f>
        <v/>
      </c>
      <c r="E57" s="84" t="str">
        <f>IF($V57,Entries!E57,"")</f>
        <v/>
      </c>
      <c r="F57" s="84" t="str">
        <f>IF($V57,Entries!U57,"")</f>
        <v/>
      </c>
      <c r="G57" s="84" t="str">
        <f>IF($V57,Entries!F57,"")</f>
        <v/>
      </c>
      <c r="H57" s="84" t="str">
        <f t="shared" si="0"/>
        <v/>
      </c>
      <c r="I57" s="91" t="str">
        <f>IF(D57=0,"",IF(ISTEXT(Entries!P57),Entries!P57, ""))</f>
        <v/>
      </c>
      <c r="V57" s="2" t="b">
        <f>Entries!D57&lt;&gt;""</f>
        <v>0</v>
      </c>
      <c r="W57" s="2" t="str">
        <f>IF(Entries!G57="","",Entries!G57)</f>
        <v/>
      </c>
      <c r="X57" s="2" t="str">
        <f>IF(Entries!H57="","",_xlfn.CONCAT(", ",Entries!H57))</f>
        <v/>
      </c>
      <c r="Y57" s="2" t="str">
        <f>IF(Entries!I57="","",_xlfn.CONCAT(", ",Entries!I57))</f>
        <v/>
      </c>
      <c r="Z57" s="2" t="str">
        <f>IF(Entries!J57="","",_xlfn.CONCAT(", ",Entries!J57))</f>
        <v/>
      </c>
      <c r="AA57" s="2" t="str">
        <f>IF(Entries!K57="","",_xlfn.CONCAT(", ",Entries!K57))</f>
        <v/>
      </c>
      <c r="AB57" s="2" t="str">
        <f>IF(Entries!L57="","",_xlfn.CONCAT(", ",Entries!L57))</f>
        <v/>
      </c>
      <c r="AC57" s="2" t="str">
        <f>IF(Entries!M57="","",_xlfn.CONCAT(", ",Entries!M57))</f>
        <v/>
      </c>
      <c r="AD57" s="2" t="str">
        <f>IF(Entries!N57="","",_xlfn.CONCAT(", ",Entries!N57))</f>
        <v/>
      </c>
      <c r="AE57" s="2" t="str">
        <f>IF(Entries!O57="","",_xlfn.CONCAT(", (C=",Entries!O57,")"))</f>
        <v/>
      </c>
    </row>
    <row r="58" spans="1:31" x14ac:dyDescent="0.25">
      <c r="A58" s="84" t="str">
        <f>IF($V58,Entries!BI58,"")</f>
        <v/>
      </c>
      <c r="B58" s="87"/>
      <c r="C58" s="84" t="str">
        <f>IF($V58,Entries!C58,"")</f>
        <v/>
      </c>
      <c r="D58" s="87" t="str">
        <f>IF($V58,Entries!D58,"")</f>
        <v/>
      </c>
      <c r="E58" s="84" t="str">
        <f>IF($V58,Entries!E58,"")</f>
        <v/>
      </c>
      <c r="F58" s="84" t="str">
        <f>IF($V58,Entries!U58,"")</f>
        <v/>
      </c>
      <c r="G58" s="84" t="str">
        <f>IF($V58,Entries!F58,"")</f>
        <v/>
      </c>
      <c r="H58" s="84" t="str">
        <f t="shared" si="0"/>
        <v/>
      </c>
      <c r="I58" s="91" t="str">
        <f>IF(D58=0,"",IF(ISTEXT(Entries!P58),Entries!P58, ""))</f>
        <v/>
      </c>
      <c r="V58" s="2" t="b">
        <f>Entries!D58&lt;&gt;""</f>
        <v>0</v>
      </c>
      <c r="W58" s="2" t="str">
        <f>IF(Entries!G58="","",Entries!G58)</f>
        <v/>
      </c>
      <c r="X58" s="2" t="str">
        <f>IF(Entries!H58="","",_xlfn.CONCAT(", ",Entries!H58))</f>
        <v/>
      </c>
      <c r="Y58" s="2" t="str">
        <f>IF(Entries!I58="","",_xlfn.CONCAT(", ",Entries!I58))</f>
        <v/>
      </c>
      <c r="Z58" s="2" t="str">
        <f>IF(Entries!J58="","",_xlfn.CONCAT(", ",Entries!J58))</f>
        <v/>
      </c>
      <c r="AA58" s="2" t="str">
        <f>IF(Entries!K58="","",_xlfn.CONCAT(", ",Entries!K58))</f>
        <v/>
      </c>
      <c r="AB58" s="2" t="str">
        <f>IF(Entries!L58="","",_xlfn.CONCAT(", ",Entries!L58))</f>
        <v/>
      </c>
      <c r="AC58" s="2" t="str">
        <f>IF(Entries!M58="","",_xlfn.CONCAT(", ",Entries!M58))</f>
        <v/>
      </c>
      <c r="AD58" s="2" t="str">
        <f>IF(Entries!N58="","",_xlfn.CONCAT(", ",Entries!N58))</f>
        <v/>
      </c>
      <c r="AE58" s="2" t="str">
        <f>IF(Entries!O58="","",_xlfn.CONCAT(", (C=",Entries!O58,")"))</f>
        <v/>
      </c>
    </row>
    <row r="59" spans="1:31" x14ac:dyDescent="0.25">
      <c r="A59" s="84" t="str">
        <f>IF($V59,Entries!BI59,"")</f>
        <v/>
      </c>
      <c r="B59" s="87"/>
      <c r="C59" s="84" t="str">
        <f>IF($V59,Entries!C59,"")</f>
        <v/>
      </c>
      <c r="D59" s="87" t="str">
        <f>IF($V59,Entries!D59,"")</f>
        <v/>
      </c>
      <c r="E59" s="84" t="str">
        <f>IF($V59,Entries!E59,"")</f>
        <v/>
      </c>
      <c r="F59" s="84" t="str">
        <f>IF($V59,Entries!U59,"")</f>
        <v/>
      </c>
      <c r="G59" s="84" t="str">
        <f>IF($V59,Entries!F59,"")</f>
        <v/>
      </c>
      <c r="H59" s="84" t="str">
        <f t="shared" si="0"/>
        <v/>
      </c>
      <c r="I59" s="91" t="str">
        <f>IF(D59=0,"",IF(ISTEXT(Entries!P59),Entries!P59, ""))</f>
        <v/>
      </c>
      <c r="V59" s="2" t="b">
        <f>Entries!D59&lt;&gt;""</f>
        <v>0</v>
      </c>
      <c r="W59" s="2" t="str">
        <f>IF(Entries!G59="","",Entries!G59)</f>
        <v/>
      </c>
      <c r="X59" s="2" t="str">
        <f>IF(Entries!H59="","",_xlfn.CONCAT(", ",Entries!H59))</f>
        <v/>
      </c>
      <c r="Y59" s="2" t="str">
        <f>IF(Entries!I59="","",_xlfn.CONCAT(", ",Entries!I59))</f>
        <v/>
      </c>
      <c r="Z59" s="2" t="str">
        <f>IF(Entries!J59="","",_xlfn.CONCAT(", ",Entries!J59))</f>
        <v/>
      </c>
      <c r="AA59" s="2" t="str">
        <f>IF(Entries!K59="","",_xlfn.CONCAT(", ",Entries!K59))</f>
        <v/>
      </c>
      <c r="AB59" s="2" t="str">
        <f>IF(Entries!L59="","",_xlfn.CONCAT(", ",Entries!L59))</f>
        <v/>
      </c>
      <c r="AC59" s="2" t="str">
        <f>IF(Entries!M59="","",_xlfn.CONCAT(", ",Entries!M59))</f>
        <v/>
      </c>
      <c r="AD59" s="2" t="str">
        <f>IF(Entries!N59="","",_xlfn.CONCAT(", ",Entries!N59))</f>
        <v/>
      </c>
      <c r="AE59" s="2" t="str">
        <f>IF(Entries!O59="","",_xlfn.CONCAT(", (C=",Entries!O59,")"))</f>
        <v/>
      </c>
    </row>
    <row r="60" spans="1:31" x14ac:dyDescent="0.25">
      <c r="A60" s="84" t="str">
        <f>IF($V60,Entries!BI60,"")</f>
        <v/>
      </c>
      <c r="B60" s="87"/>
      <c r="C60" s="84" t="str">
        <f>IF($V60,Entries!C60,"")</f>
        <v/>
      </c>
      <c r="D60" s="87" t="str">
        <f>IF($V60,Entries!D60,"")</f>
        <v/>
      </c>
      <c r="E60" s="84" t="str">
        <f>IF($V60,Entries!E60,"")</f>
        <v/>
      </c>
      <c r="F60" s="84" t="str">
        <f>IF($V60,Entries!U60,"")</f>
        <v/>
      </c>
      <c r="G60" s="84" t="str">
        <f>IF($V60,Entries!F60,"")</f>
        <v/>
      </c>
      <c r="H60" s="84" t="str">
        <f t="shared" si="0"/>
        <v/>
      </c>
      <c r="I60" s="91" t="str">
        <f>IF(D60=0,"",IF(ISTEXT(Entries!P60),Entries!P60, ""))</f>
        <v/>
      </c>
      <c r="V60" s="2" t="b">
        <f>Entries!D60&lt;&gt;""</f>
        <v>0</v>
      </c>
      <c r="W60" s="2" t="str">
        <f>IF(Entries!G60="","",Entries!G60)</f>
        <v/>
      </c>
      <c r="X60" s="2" t="str">
        <f>IF(Entries!H60="","",_xlfn.CONCAT(", ",Entries!H60))</f>
        <v/>
      </c>
      <c r="Y60" s="2" t="str">
        <f>IF(Entries!I60="","",_xlfn.CONCAT(", ",Entries!I60))</f>
        <v/>
      </c>
      <c r="Z60" s="2" t="str">
        <f>IF(Entries!J60="","",_xlfn.CONCAT(", ",Entries!J60))</f>
        <v/>
      </c>
      <c r="AA60" s="2" t="str">
        <f>IF(Entries!K60="","",_xlfn.CONCAT(", ",Entries!K60))</f>
        <v/>
      </c>
      <c r="AB60" s="2" t="str">
        <f>IF(Entries!L60="","",_xlfn.CONCAT(", ",Entries!L60))</f>
        <v/>
      </c>
      <c r="AC60" s="2" t="str">
        <f>IF(Entries!M60="","",_xlfn.CONCAT(", ",Entries!M60))</f>
        <v/>
      </c>
      <c r="AD60" s="2" t="str">
        <f>IF(Entries!N60="","",_xlfn.CONCAT(", ",Entries!N60))</f>
        <v/>
      </c>
      <c r="AE60" s="2" t="str">
        <f>IF(Entries!O60="","",_xlfn.CONCAT(", (C=",Entries!O60,")"))</f>
        <v/>
      </c>
    </row>
    <row r="61" spans="1:31" x14ac:dyDescent="0.25">
      <c r="A61" s="84" t="str">
        <f>IF($V61,Entries!BI61,"")</f>
        <v/>
      </c>
      <c r="B61" s="87"/>
      <c r="C61" s="84" t="str">
        <f>IF($V61,Entries!C61,"")</f>
        <v/>
      </c>
      <c r="D61" s="87" t="str">
        <f>IF($V61,Entries!D61,"")</f>
        <v/>
      </c>
      <c r="E61" s="84" t="str">
        <f>IF($V61,Entries!E61,"")</f>
        <v/>
      </c>
      <c r="F61" s="84" t="str">
        <f>IF($V61,Entries!U61,"")</f>
        <v/>
      </c>
      <c r="G61" s="84" t="str">
        <f>IF($V61,Entries!F61,"")</f>
        <v/>
      </c>
      <c r="H61" s="84" t="str">
        <f t="shared" si="0"/>
        <v/>
      </c>
      <c r="I61" s="91" t="str">
        <f>IF(D61=0,"",IF(ISTEXT(Entries!P61),Entries!P61, ""))</f>
        <v/>
      </c>
      <c r="V61" s="2" t="b">
        <f>Entries!D61&lt;&gt;""</f>
        <v>0</v>
      </c>
      <c r="W61" s="2" t="str">
        <f>IF(Entries!G61="","",Entries!G61)</f>
        <v/>
      </c>
      <c r="X61" s="2" t="str">
        <f>IF(Entries!H61="","",_xlfn.CONCAT(", ",Entries!H61))</f>
        <v/>
      </c>
      <c r="Y61" s="2" t="str">
        <f>IF(Entries!I61="","",_xlfn.CONCAT(", ",Entries!I61))</f>
        <v/>
      </c>
      <c r="Z61" s="2" t="str">
        <f>IF(Entries!J61="","",_xlfn.CONCAT(", ",Entries!J61))</f>
        <v/>
      </c>
      <c r="AA61" s="2" t="str">
        <f>IF(Entries!K61="","",_xlfn.CONCAT(", ",Entries!K61))</f>
        <v/>
      </c>
      <c r="AB61" s="2" t="str">
        <f>IF(Entries!L61="","",_xlfn.CONCAT(", ",Entries!L61))</f>
        <v/>
      </c>
      <c r="AC61" s="2" t="str">
        <f>IF(Entries!M61="","",_xlfn.CONCAT(", ",Entries!M61))</f>
        <v/>
      </c>
      <c r="AD61" s="2" t="str">
        <f>IF(Entries!N61="","",_xlfn.CONCAT(", ",Entries!N61))</f>
        <v/>
      </c>
      <c r="AE61" s="2" t="str">
        <f>IF(Entries!O61="","",_xlfn.CONCAT(", (C=",Entries!O61,")"))</f>
        <v/>
      </c>
    </row>
    <row r="62" spans="1:31" x14ac:dyDescent="0.25">
      <c r="A62" s="84" t="str">
        <f>IF($V62,Entries!BI62,"")</f>
        <v/>
      </c>
      <c r="B62" s="87"/>
      <c r="C62" s="84" t="str">
        <f>IF($V62,Entries!C62,"")</f>
        <v/>
      </c>
      <c r="D62" s="87" t="str">
        <f>IF($V62,Entries!D62,"")</f>
        <v/>
      </c>
      <c r="E62" s="84" t="str">
        <f>IF($V62,Entries!E62,"")</f>
        <v/>
      </c>
      <c r="F62" s="84" t="str">
        <f>IF($V62,Entries!U62,"")</f>
        <v/>
      </c>
      <c r="G62" s="84" t="str">
        <f>IF($V62,Entries!F62,"")</f>
        <v/>
      </c>
      <c r="H62" s="84" t="str">
        <f t="shared" si="0"/>
        <v/>
      </c>
      <c r="I62" s="91" t="str">
        <f>IF(D62=0,"",IF(ISTEXT(Entries!P62),Entries!P62, ""))</f>
        <v/>
      </c>
      <c r="V62" s="2" t="b">
        <f>Entries!D62&lt;&gt;""</f>
        <v>0</v>
      </c>
      <c r="W62" s="2" t="str">
        <f>IF(Entries!G62="","",Entries!G62)</f>
        <v/>
      </c>
      <c r="X62" s="2" t="str">
        <f>IF(Entries!H62="","",_xlfn.CONCAT(", ",Entries!H62))</f>
        <v/>
      </c>
      <c r="Y62" s="2" t="str">
        <f>IF(Entries!I62="","",_xlfn.CONCAT(", ",Entries!I62))</f>
        <v/>
      </c>
      <c r="Z62" s="2" t="str">
        <f>IF(Entries!J62="","",_xlfn.CONCAT(", ",Entries!J62))</f>
        <v/>
      </c>
      <c r="AA62" s="2" t="str">
        <f>IF(Entries!K62="","",_xlfn.CONCAT(", ",Entries!K62))</f>
        <v/>
      </c>
      <c r="AB62" s="2" t="str">
        <f>IF(Entries!L62="","",_xlfn.CONCAT(", ",Entries!L62))</f>
        <v/>
      </c>
      <c r="AC62" s="2" t="str">
        <f>IF(Entries!M62="","",_xlfn.CONCAT(", ",Entries!M62))</f>
        <v/>
      </c>
      <c r="AD62" s="2" t="str">
        <f>IF(Entries!N62="","",_xlfn.CONCAT(", ",Entries!N62))</f>
        <v/>
      </c>
      <c r="AE62" s="2" t="str">
        <f>IF(Entries!O62="","",_xlfn.CONCAT(", (C=",Entries!O62,")"))</f>
        <v/>
      </c>
    </row>
    <row r="63" spans="1:31" x14ac:dyDescent="0.25">
      <c r="A63" s="84" t="str">
        <f>IF($V63,Entries!BI63,"")</f>
        <v/>
      </c>
      <c r="B63" s="87"/>
      <c r="C63" s="84" t="str">
        <f>IF($V63,Entries!C63,"")</f>
        <v/>
      </c>
      <c r="D63" s="87" t="str">
        <f>IF($V63,Entries!D63,"")</f>
        <v/>
      </c>
      <c r="E63" s="84" t="str">
        <f>IF($V63,Entries!E63,"")</f>
        <v/>
      </c>
      <c r="F63" s="84" t="str">
        <f>IF($V63,Entries!U63,"")</f>
        <v/>
      </c>
      <c r="G63" s="84" t="str">
        <f>IF($V63,Entries!F63,"")</f>
        <v/>
      </c>
      <c r="H63" s="84" t="str">
        <f t="shared" si="0"/>
        <v/>
      </c>
      <c r="I63" s="91" t="str">
        <f>IF(D63=0,"",IF(ISTEXT(Entries!P63),Entries!P63, ""))</f>
        <v/>
      </c>
      <c r="V63" s="2" t="b">
        <f>Entries!D63&lt;&gt;""</f>
        <v>0</v>
      </c>
      <c r="W63" s="2" t="str">
        <f>IF(Entries!G63="","",Entries!G63)</f>
        <v/>
      </c>
      <c r="X63" s="2" t="str">
        <f>IF(Entries!H63="","",_xlfn.CONCAT(", ",Entries!H63))</f>
        <v/>
      </c>
      <c r="Y63" s="2" t="str">
        <f>IF(Entries!I63="","",_xlfn.CONCAT(", ",Entries!I63))</f>
        <v/>
      </c>
      <c r="Z63" s="2" t="str">
        <f>IF(Entries!J63="","",_xlfn.CONCAT(", ",Entries!J63))</f>
        <v/>
      </c>
      <c r="AA63" s="2" t="str">
        <f>IF(Entries!K63="","",_xlfn.CONCAT(", ",Entries!K63))</f>
        <v/>
      </c>
      <c r="AB63" s="2" t="str">
        <f>IF(Entries!L63="","",_xlfn.CONCAT(", ",Entries!L63))</f>
        <v/>
      </c>
      <c r="AC63" s="2" t="str">
        <f>IF(Entries!M63="","",_xlfn.CONCAT(", ",Entries!M63))</f>
        <v/>
      </c>
      <c r="AD63" s="2" t="str">
        <f>IF(Entries!N63="","",_xlfn.CONCAT(", ",Entries!N63))</f>
        <v/>
      </c>
      <c r="AE63" s="2" t="str">
        <f>IF(Entries!O63="","",_xlfn.CONCAT(", (C=",Entries!O63,")"))</f>
        <v/>
      </c>
    </row>
    <row r="64" spans="1:31" x14ac:dyDescent="0.25">
      <c r="A64" s="84" t="str">
        <f>IF($V64,Entries!BI64,"")</f>
        <v/>
      </c>
      <c r="B64" s="87"/>
      <c r="C64" s="84" t="str">
        <f>IF($V64,Entries!C64,"")</f>
        <v/>
      </c>
      <c r="D64" s="87" t="str">
        <f>IF($V64,Entries!D64,"")</f>
        <v/>
      </c>
      <c r="E64" s="84" t="str">
        <f>IF($V64,Entries!E64,"")</f>
        <v/>
      </c>
      <c r="F64" s="84" t="str">
        <f>IF($V64,Entries!U64,"")</f>
        <v/>
      </c>
      <c r="G64" s="84" t="str">
        <f>IF($V64,Entries!F64,"")</f>
        <v/>
      </c>
      <c r="H64" s="84" t="str">
        <f t="shared" si="0"/>
        <v/>
      </c>
      <c r="I64" s="91" t="str">
        <f>IF(D64=0,"",IF(ISTEXT(Entries!P64),Entries!P64, ""))</f>
        <v/>
      </c>
      <c r="V64" s="2" t="b">
        <f>Entries!D64&lt;&gt;""</f>
        <v>0</v>
      </c>
      <c r="W64" s="2" t="str">
        <f>IF(Entries!G64="","",Entries!G64)</f>
        <v/>
      </c>
      <c r="X64" s="2" t="str">
        <f>IF(Entries!H64="","",_xlfn.CONCAT(", ",Entries!H64))</f>
        <v/>
      </c>
      <c r="Y64" s="2" t="str">
        <f>IF(Entries!I64="","",_xlfn.CONCAT(", ",Entries!I64))</f>
        <v/>
      </c>
      <c r="Z64" s="2" t="str">
        <f>IF(Entries!J64="","",_xlfn.CONCAT(", ",Entries!J64))</f>
        <v/>
      </c>
      <c r="AA64" s="2" t="str">
        <f>IF(Entries!K64="","",_xlfn.CONCAT(", ",Entries!K64))</f>
        <v/>
      </c>
      <c r="AB64" s="2" t="str">
        <f>IF(Entries!L64="","",_xlfn.CONCAT(", ",Entries!L64))</f>
        <v/>
      </c>
      <c r="AC64" s="2" t="str">
        <f>IF(Entries!M64="","",_xlfn.CONCAT(", ",Entries!M64))</f>
        <v/>
      </c>
      <c r="AD64" s="2" t="str">
        <f>IF(Entries!N64="","",_xlfn.CONCAT(", ",Entries!N64))</f>
        <v/>
      </c>
      <c r="AE64" s="2" t="str">
        <f>IF(Entries!O64="","",_xlfn.CONCAT(", (C=",Entries!O64,")"))</f>
        <v/>
      </c>
    </row>
    <row r="65" spans="1:31" x14ac:dyDescent="0.25">
      <c r="A65" s="84" t="str">
        <f>IF($V65,Entries!BI65,"")</f>
        <v/>
      </c>
      <c r="B65" s="87"/>
      <c r="C65" s="84" t="str">
        <f>IF($V65,Entries!C65,"")</f>
        <v/>
      </c>
      <c r="D65" s="87" t="str">
        <f>IF($V65,Entries!D65,"")</f>
        <v/>
      </c>
      <c r="E65" s="84" t="str">
        <f>IF($V65,Entries!E65,"")</f>
        <v/>
      </c>
      <c r="F65" s="84" t="str">
        <f>IF($V65,Entries!U65,"")</f>
        <v/>
      </c>
      <c r="G65" s="84" t="str">
        <f>IF($V65,Entries!F65,"")</f>
        <v/>
      </c>
      <c r="H65" s="84" t="str">
        <f t="shared" si="0"/>
        <v/>
      </c>
      <c r="I65" s="91" t="str">
        <f>IF(D65=0,"",IF(ISTEXT(Entries!P65),Entries!P65, ""))</f>
        <v/>
      </c>
      <c r="V65" s="2" t="b">
        <f>Entries!D65&lt;&gt;""</f>
        <v>0</v>
      </c>
      <c r="W65" s="2" t="str">
        <f>IF(Entries!G65="","",Entries!G65)</f>
        <v/>
      </c>
      <c r="X65" s="2" t="str">
        <f>IF(Entries!H65="","",_xlfn.CONCAT(", ",Entries!H65))</f>
        <v/>
      </c>
      <c r="Y65" s="2" t="str">
        <f>IF(Entries!I65="","",_xlfn.CONCAT(", ",Entries!I65))</f>
        <v/>
      </c>
      <c r="Z65" s="2" t="str">
        <f>IF(Entries!J65="","",_xlfn.CONCAT(", ",Entries!J65))</f>
        <v/>
      </c>
      <c r="AA65" s="2" t="str">
        <f>IF(Entries!K65="","",_xlfn.CONCAT(", ",Entries!K65))</f>
        <v/>
      </c>
      <c r="AB65" s="2" t="str">
        <f>IF(Entries!L65="","",_xlfn.CONCAT(", ",Entries!L65))</f>
        <v/>
      </c>
      <c r="AC65" s="2" t="str">
        <f>IF(Entries!M65="","",_xlfn.CONCAT(", ",Entries!M65))</f>
        <v/>
      </c>
      <c r="AD65" s="2" t="str">
        <f>IF(Entries!N65="","",_xlfn.CONCAT(", ",Entries!N65))</f>
        <v/>
      </c>
      <c r="AE65" s="2" t="str">
        <f>IF(Entries!O65="","",_xlfn.CONCAT(", (C=",Entries!O65,")"))</f>
        <v/>
      </c>
    </row>
    <row r="66" spans="1:31" x14ac:dyDescent="0.25">
      <c r="A66" s="84" t="str">
        <f>IF($V66,Entries!BI66,"")</f>
        <v/>
      </c>
      <c r="B66" s="87"/>
      <c r="C66" s="84" t="str">
        <f>IF($V66,Entries!C66,"")</f>
        <v/>
      </c>
      <c r="D66" s="87" t="str">
        <f>IF($V66,Entries!D66,"")</f>
        <v/>
      </c>
      <c r="E66" s="84" t="str">
        <f>IF($V66,Entries!E66,"")</f>
        <v/>
      </c>
      <c r="F66" s="84" t="str">
        <f>IF($V66,Entries!U66,"")</f>
        <v/>
      </c>
      <c r="G66" s="84" t="str">
        <f>IF($V66,Entries!F66,"")</f>
        <v/>
      </c>
      <c r="H66" s="84" t="str">
        <f t="shared" si="0"/>
        <v/>
      </c>
      <c r="I66" s="91" t="str">
        <f>IF(D66=0,"",IF(ISTEXT(Entries!P66),Entries!P66, ""))</f>
        <v/>
      </c>
      <c r="V66" s="2" t="b">
        <f>Entries!D66&lt;&gt;""</f>
        <v>0</v>
      </c>
      <c r="W66" s="2" t="str">
        <f>IF(Entries!G66="","",Entries!G66)</f>
        <v/>
      </c>
      <c r="X66" s="2" t="str">
        <f>IF(Entries!H66="","",_xlfn.CONCAT(", ",Entries!H66))</f>
        <v/>
      </c>
      <c r="Y66" s="2" t="str">
        <f>IF(Entries!I66="","",_xlfn.CONCAT(", ",Entries!I66))</f>
        <v/>
      </c>
      <c r="Z66" s="2" t="str">
        <f>IF(Entries!J66="","",_xlfn.CONCAT(", ",Entries!J66))</f>
        <v/>
      </c>
      <c r="AA66" s="2" t="str">
        <f>IF(Entries!K66="","",_xlfn.CONCAT(", ",Entries!K66))</f>
        <v/>
      </c>
      <c r="AB66" s="2" t="str">
        <f>IF(Entries!L66="","",_xlfn.CONCAT(", ",Entries!L66))</f>
        <v/>
      </c>
      <c r="AC66" s="2" t="str">
        <f>IF(Entries!M66="","",_xlfn.CONCAT(", ",Entries!M66))</f>
        <v/>
      </c>
      <c r="AD66" s="2" t="str">
        <f>IF(Entries!N66="","",_xlfn.CONCAT(", ",Entries!N66))</f>
        <v/>
      </c>
      <c r="AE66" s="2" t="str">
        <f>IF(Entries!O66="","",_xlfn.CONCAT(", (C=",Entries!O66,")"))</f>
        <v/>
      </c>
    </row>
    <row r="67" spans="1:31" x14ac:dyDescent="0.25">
      <c r="A67" s="84" t="str">
        <f>IF($V67,Entries!BI67,"")</f>
        <v/>
      </c>
      <c r="B67" s="87"/>
      <c r="C67" s="84" t="str">
        <f>IF($V67,Entries!C67,"")</f>
        <v/>
      </c>
      <c r="D67" s="87" t="str">
        <f>IF($V67,Entries!D67,"")</f>
        <v/>
      </c>
      <c r="E67" s="84" t="str">
        <f>IF($V67,Entries!E67,"")</f>
        <v/>
      </c>
      <c r="F67" s="84" t="str">
        <f>IF($V67,Entries!U67,"")</f>
        <v/>
      </c>
      <c r="G67" s="84" t="str">
        <f>IF($V67,Entries!F67,"")</f>
        <v/>
      </c>
      <c r="H67" s="84" t="str">
        <f t="shared" si="0"/>
        <v/>
      </c>
      <c r="I67" s="91" t="str">
        <f>IF(D67=0,"",IF(ISTEXT(Entries!P67),Entries!P67, ""))</f>
        <v/>
      </c>
      <c r="V67" s="2" t="b">
        <f>Entries!D67&lt;&gt;""</f>
        <v>0</v>
      </c>
      <c r="W67" s="2" t="str">
        <f>IF(Entries!G67="","",Entries!G67)</f>
        <v/>
      </c>
      <c r="X67" s="2" t="str">
        <f>IF(Entries!H67="","",_xlfn.CONCAT(", ",Entries!H67))</f>
        <v/>
      </c>
      <c r="Y67" s="2" t="str">
        <f>IF(Entries!I67="","",_xlfn.CONCAT(", ",Entries!I67))</f>
        <v/>
      </c>
      <c r="Z67" s="2" t="str">
        <f>IF(Entries!J67="","",_xlfn.CONCAT(", ",Entries!J67))</f>
        <v/>
      </c>
      <c r="AA67" s="2" t="str">
        <f>IF(Entries!K67="","",_xlfn.CONCAT(", ",Entries!K67))</f>
        <v/>
      </c>
      <c r="AB67" s="2" t="str">
        <f>IF(Entries!L67="","",_xlfn.CONCAT(", ",Entries!L67))</f>
        <v/>
      </c>
      <c r="AC67" s="2" t="str">
        <f>IF(Entries!M67="","",_xlfn.CONCAT(", ",Entries!M67))</f>
        <v/>
      </c>
      <c r="AD67" s="2" t="str">
        <f>IF(Entries!N67="","",_xlfn.CONCAT(", ",Entries!N67))</f>
        <v/>
      </c>
      <c r="AE67" s="2" t="str">
        <f>IF(Entries!O67="","",_xlfn.CONCAT(", (C=",Entries!O67,")"))</f>
        <v/>
      </c>
    </row>
    <row r="68" spans="1:31" x14ac:dyDescent="0.25">
      <c r="A68" s="84" t="str">
        <f>IF($V68,Entries!BI68,"")</f>
        <v/>
      </c>
      <c r="B68" s="87"/>
      <c r="C68" s="84" t="str">
        <f>IF($V68,Entries!C68,"")</f>
        <v/>
      </c>
      <c r="D68" s="87" t="str">
        <f>IF($V68,Entries!D68,"")</f>
        <v/>
      </c>
      <c r="E68" s="84" t="str">
        <f>IF($V68,Entries!E68,"")</f>
        <v/>
      </c>
      <c r="F68" s="84" t="str">
        <f>IF($V68,Entries!U68,"")</f>
        <v/>
      </c>
      <c r="G68" s="84" t="str">
        <f>IF($V68,Entries!F68,"")</f>
        <v/>
      </c>
      <c r="H68" s="84" t="str">
        <f t="shared" si="0"/>
        <v/>
      </c>
      <c r="I68" s="91" t="str">
        <f>IF(D68=0,"",IF(ISTEXT(Entries!P68),Entries!P68, ""))</f>
        <v/>
      </c>
      <c r="V68" s="2" t="b">
        <f>Entries!D68&lt;&gt;""</f>
        <v>0</v>
      </c>
      <c r="W68" s="2" t="str">
        <f>IF(Entries!G68="","",Entries!G68)</f>
        <v/>
      </c>
      <c r="X68" s="2" t="str">
        <f>IF(Entries!H68="","",_xlfn.CONCAT(", ",Entries!H68))</f>
        <v/>
      </c>
      <c r="Y68" s="2" t="str">
        <f>IF(Entries!I68="","",_xlfn.CONCAT(", ",Entries!I68))</f>
        <v/>
      </c>
      <c r="Z68" s="2" t="str">
        <f>IF(Entries!J68="","",_xlfn.CONCAT(", ",Entries!J68))</f>
        <v/>
      </c>
      <c r="AA68" s="2" t="str">
        <f>IF(Entries!K68="","",_xlfn.CONCAT(", ",Entries!K68))</f>
        <v/>
      </c>
      <c r="AB68" s="2" t="str">
        <f>IF(Entries!L68="","",_xlfn.CONCAT(", ",Entries!L68))</f>
        <v/>
      </c>
      <c r="AC68" s="2" t="str">
        <f>IF(Entries!M68="","",_xlfn.CONCAT(", ",Entries!M68))</f>
        <v/>
      </c>
      <c r="AD68" s="2" t="str">
        <f>IF(Entries!N68="","",_xlfn.CONCAT(", ",Entries!N68))</f>
        <v/>
      </c>
      <c r="AE68" s="2" t="str">
        <f>IF(Entries!O68="","",_xlfn.CONCAT(", (C=",Entries!O68,")"))</f>
        <v/>
      </c>
    </row>
    <row r="69" spans="1:31" x14ac:dyDescent="0.25">
      <c r="A69" s="84" t="str">
        <f>IF($V69,Entries!BI69,"")</f>
        <v/>
      </c>
      <c r="B69" s="87"/>
      <c r="C69" s="84" t="str">
        <f>IF($V69,Entries!C69,"")</f>
        <v/>
      </c>
      <c r="D69" s="87" t="str">
        <f>IF($V69,Entries!D69,"")</f>
        <v/>
      </c>
      <c r="E69" s="84" t="str">
        <f>IF($V69,Entries!E69,"")</f>
        <v/>
      </c>
      <c r="F69" s="84" t="str">
        <f>IF($V69,Entries!U69,"")</f>
        <v/>
      </c>
      <c r="G69" s="84" t="str">
        <f>IF($V69,Entries!F69,"")</f>
        <v/>
      </c>
      <c r="H69" s="84" t="str">
        <f t="shared" si="0"/>
        <v/>
      </c>
      <c r="I69" s="91" t="str">
        <f>IF(D69=0,"",IF(ISTEXT(Entries!P69),Entries!P69, ""))</f>
        <v/>
      </c>
      <c r="V69" s="2" t="b">
        <f>Entries!D69&lt;&gt;""</f>
        <v>0</v>
      </c>
      <c r="W69" s="2" t="str">
        <f>IF(Entries!G69="","",Entries!G69)</f>
        <v/>
      </c>
      <c r="X69" s="2" t="str">
        <f>IF(Entries!H69="","",_xlfn.CONCAT(", ",Entries!H69))</f>
        <v/>
      </c>
      <c r="Y69" s="2" t="str">
        <f>IF(Entries!I69="","",_xlfn.CONCAT(", ",Entries!I69))</f>
        <v/>
      </c>
      <c r="Z69" s="2" t="str">
        <f>IF(Entries!J69="","",_xlfn.CONCAT(", ",Entries!J69))</f>
        <v/>
      </c>
      <c r="AA69" s="2" t="str">
        <f>IF(Entries!K69="","",_xlfn.CONCAT(", ",Entries!K69))</f>
        <v/>
      </c>
      <c r="AB69" s="2" t="str">
        <f>IF(Entries!L69="","",_xlfn.CONCAT(", ",Entries!L69))</f>
        <v/>
      </c>
      <c r="AC69" s="2" t="str">
        <f>IF(Entries!M69="","",_xlfn.CONCAT(", ",Entries!M69))</f>
        <v/>
      </c>
      <c r="AD69" s="2" t="str">
        <f>IF(Entries!N69="","",_xlfn.CONCAT(", ",Entries!N69))</f>
        <v/>
      </c>
      <c r="AE69" s="2" t="str">
        <f>IF(Entries!O69="","",_xlfn.CONCAT(", (C=",Entries!O69,")"))</f>
        <v/>
      </c>
    </row>
    <row r="70" spans="1:31" x14ac:dyDescent="0.25">
      <c r="A70" s="84" t="str">
        <f>IF($V70,Entries!BI70,"")</f>
        <v/>
      </c>
      <c r="B70" s="87"/>
      <c r="C70" s="84" t="str">
        <f>IF($V70,Entries!C70,"")</f>
        <v/>
      </c>
      <c r="D70" s="87" t="str">
        <f>IF($V70,Entries!D70,"")</f>
        <v/>
      </c>
      <c r="E70" s="84" t="str">
        <f>IF($V70,Entries!E70,"")</f>
        <v/>
      </c>
      <c r="F70" s="84" t="str">
        <f>IF($V70,Entries!U70,"")</f>
        <v/>
      </c>
      <c r="G70" s="84" t="str">
        <f>IF($V70,Entries!F70,"")</f>
        <v/>
      </c>
      <c r="H70" s="84" t="str">
        <f t="shared" si="0"/>
        <v/>
      </c>
      <c r="I70" s="91" t="str">
        <f>IF(D70=0,"",IF(ISTEXT(Entries!P70),Entries!P70, ""))</f>
        <v/>
      </c>
      <c r="V70" s="2" t="b">
        <f>Entries!D70&lt;&gt;""</f>
        <v>0</v>
      </c>
      <c r="W70" s="2" t="str">
        <f>IF(Entries!G70="","",Entries!G70)</f>
        <v/>
      </c>
      <c r="X70" s="2" t="str">
        <f>IF(Entries!H70="","",_xlfn.CONCAT(", ",Entries!H70))</f>
        <v/>
      </c>
      <c r="Y70" s="2" t="str">
        <f>IF(Entries!I70="","",_xlfn.CONCAT(", ",Entries!I70))</f>
        <v/>
      </c>
      <c r="Z70" s="2" t="str">
        <f>IF(Entries!J70="","",_xlfn.CONCAT(", ",Entries!J70))</f>
        <v/>
      </c>
      <c r="AA70" s="2" t="str">
        <f>IF(Entries!K70="","",_xlfn.CONCAT(", ",Entries!K70))</f>
        <v/>
      </c>
      <c r="AB70" s="2" t="str">
        <f>IF(Entries!L70="","",_xlfn.CONCAT(", ",Entries!L70))</f>
        <v/>
      </c>
      <c r="AC70" s="2" t="str">
        <f>IF(Entries!M70="","",_xlfn.CONCAT(", ",Entries!M70))</f>
        <v/>
      </c>
      <c r="AD70" s="2" t="str">
        <f>IF(Entries!N70="","",_xlfn.CONCAT(", ",Entries!N70))</f>
        <v/>
      </c>
      <c r="AE70" s="2" t="str">
        <f>IF(Entries!O70="","",_xlfn.CONCAT(", (C=",Entries!O70,")"))</f>
        <v/>
      </c>
    </row>
    <row r="71" spans="1:31" x14ac:dyDescent="0.25">
      <c r="A71" s="84" t="str">
        <f>IF($V71,Entries!BI71,"")</f>
        <v/>
      </c>
      <c r="B71" s="87"/>
      <c r="C71" s="84" t="str">
        <f>IF($V71,Entries!C71,"")</f>
        <v/>
      </c>
      <c r="D71" s="87" t="str">
        <f>IF($V71,Entries!D71,"")</f>
        <v/>
      </c>
      <c r="E71" s="84" t="str">
        <f>IF($V71,Entries!E71,"")</f>
        <v/>
      </c>
      <c r="F71" s="84" t="str">
        <f>IF($V71,Entries!U71,"")</f>
        <v/>
      </c>
      <c r="G71" s="84" t="str">
        <f>IF($V71,Entries!F71,"")</f>
        <v/>
      </c>
      <c r="H71" s="84" t="str">
        <f t="shared" ref="H71:H134" si="1">_xlfn.CONCAT(W71:AE71)</f>
        <v/>
      </c>
      <c r="I71" s="91" t="str">
        <f>IF(D71=0,"",IF(ISTEXT(Entries!P71),Entries!P71, ""))</f>
        <v/>
      </c>
      <c r="V71" s="2" t="b">
        <f>Entries!D71&lt;&gt;""</f>
        <v>0</v>
      </c>
      <c r="W71" s="2" t="str">
        <f>IF(Entries!G71="","",Entries!G71)</f>
        <v/>
      </c>
      <c r="X71" s="2" t="str">
        <f>IF(Entries!H71="","",_xlfn.CONCAT(", ",Entries!H71))</f>
        <v/>
      </c>
      <c r="Y71" s="2" t="str">
        <f>IF(Entries!I71="","",_xlfn.CONCAT(", ",Entries!I71))</f>
        <v/>
      </c>
      <c r="Z71" s="2" t="str">
        <f>IF(Entries!J71="","",_xlfn.CONCAT(", ",Entries!J71))</f>
        <v/>
      </c>
      <c r="AA71" s="2" t="str">
        <f>IF(Entries!K71="","",_xlfn.CONCAT(", ",Entries!K71))</f>
        <v/>
      </c>
      <c r="AB71" s="2" t="str">
        <f>IF(Entries!L71="","",_xlfn.CONCAT(", ",Entries!L71))</f>
        <v/>
      </c>
      <c r="AC71" s="2" t="str">
        <f>IF(Entries!M71="","",_xlfn.CONCAT(", ",Entries!M71))</f>
        <v/>
      </c>
      <c r="AD71" s="2" t="str">
        <f>IF(Entries!N71="","",_xlfn.CONCAT(", ",Entries!N71))</f>
        <v/>
      </c>
      <c r="AE71" s="2" t="str">
        <f>IF(Entries!O71="","",_xlfn.CONCAT(", (C=",Entries!O71,")"))</f>
        <v/>
      </c>
    </row>
    <row r="72" spans="1:31" x14ac:dyDescent="0.25">
      <c r="A72" s="84" t="str">
        <f>IF($V72,Entries!BI72,"")</f>
        <v/>
      </c>
      <c r="B72" s="87"/>
      <c r="C72" s="84" t="str">
        <f>IF($V72,Entries!C72,"")</f>
        <v/>
      </c>
      <c r="D72" s="87" t="str">
        <f>IF($V72,Entries!D72,"")</f>
        <v/>
      </c>
      <c r="E72" s="84" t="str">
        <f>IF($V72,Entries!E72,"")</f>
        <v/>
      </c>
      <c r="F72" s="84" t="str">
        <f>IF($V72,Entries!U72,"")</f>
        <v/>
      </c>
      <c r="G72" s="84" t="str">
        <f>IF($V72,Entries!F72,"")</f>
        <v/>
      </c>
      <c r="H72" s="84" t="str">
        <f t="shared" si="1"/>
        <v/>
      </c>
      <c r="I72" s="91" t="str">
        <f>IF(D72=0,"",IF(ISTEXT(Entries!P72),Entries!P72, ""))</f>
        <v/>
      </c>
      <c r="V72" s="2" t="b">
        <f>Entries!D72&lt;&gt;""</f>
        <v>0</v>
      </c>
      <c r="W72" s="2" t="str">
        <f>IF(Entries!G72="","",Entries!G72)</f>
        <v/>
      </c>
      <c r="X72" s="2" t="str">
        <f>IF(Entries!H72="","",_xlfn.CONCAT(", ",Entries!H72))</f>
        <v/>
      </c>
      <c r="Y72" s="2" t="str">
        <f>IF(Entries!I72="","",_xlfn.CONCAT(", ",Entries!I72))</f>
        <v/>
      </c>
      <c r="Z72" s="2" t="str">
        <f>IF(Entries!J72="","",_xlfn.CONCAT(", ",Entries!J72))</f>
        <v/>
      </c>
      <c r="AA72" s="2" t="str">
        <f>IF(Entries!K72="","",_xlfn.CONCAT(", ",Entries!K72))</f>
        <v/>
      </c>
      <c r="AB72" s="2" t="str">
        <f>IF(Entries!L72="","",_xlfn.CONCAT(", ",Entries!L72))</f>
        <v/>
      </c>
      <c r="AC72" s="2" t="str">
        <f>IF(Entries!M72="","",_xlfn.CONCAT(", ",Entries!M72))</f>
        <v/>
      </c>
      <c r="AD72" s="2" t="str">
        <f>IF(Entries!N72="","",_xlfn.CONCAT(", ",Entries!N72))</f>
        <v/>
      </c>
      <c r="AE72" s="2" t="str">
        <f>IF(Entries!O72="","",_xlfn.CONCAT(", (C=",Entries!O72,")"))</f>
        <v/>
      </c>
    </row>
    <row r="73" spans="1:31" x14ac:dyDescent="0.25">
      <c r="A73" s="84" t="str">
        <f>IF($V73,Entries!BI73,"")</f>
        <v/>
      </c>
      <c r="B73" s="87"/>
      <c r="C73" s="84" t="str">
        <f>IF($V73,Entries!C73,"")</f>
        <v/>
      </c>
      <c r="D73" s="87" t="str">
        <f>IF($V73,Entries!D73,"")</f>
        <v/>
      </c>
      <c r="E73" s="84" t="str">
        <f>IF($V73,Entries!E73,"")</f>
        <v/>
      </c>
      <c r="F73" s="84" t="str">
        <f>IF($V73,Entries!U73,"")</f>
        <v/>
      </c>
      <c r="G73" s="84" t="str">
        <f>IF($V73,Entries!F73,"")</f>
        <v/>
      </c>
      <c r="H73" s="84" t="str">
        <f t="shared" si="1"/>
        <v/>
      </c>
      <c r="I73" s="91" t="str">
        <f>IF(D73=0,"",IF(ISTEXT(Entries!P73),Entries!P73, ""))</f>
        <v/>
      </c>
      <c r="V73" s="2" t="b">
        <f>Entries!D73&lt;&gt;""</f>
        <v>0</v>
      </c>
      <c r="W73" s="2" t="str">
        <f>IF(Entries!G73="","",Entries!G73)</f>
        <v/>
      </c>
      <c r="X73" s="2" t="str">
        <f>IF(Entries!H73="","",_xlfn.CONCAT(", ",Entries!H73))</f>
        <v/>
      </c>
      <c r="Y73" s="2" t="str">
        <f>IF(Entries!I73="","",_xlfn.CONCAT(", ",Entries!I73))</f>
        <v/>
      </c>
      <c r="Z73" s="2" t="str">
        <f>IF(Entries!J73="","",_xlfn.CONCAT(", ",Entries!J73))</f>
        <v/>
      </c>
      <c r="AA73" s="2" t="str">
        <f>IF(Entries!K73="","",_xlfn.CONCAT(", ",Entries!K73))</f>
        <v/>
      </c>
      <c r="AB73" s="2" t="str">
        <f>IF(Entries!L73="","",_xlfn.CONCAT(", ",Entries!L73))</f>
        <v/>
      </c>
      <c r="AC73" s="2" t="str">
        <f>IF(Entries!M73="","",_xlfn.CONCAT(", ",Entries!M73))</f>
        <v/>
      </c>
      <c r="AD73" s="2" t="str">
        <f>IF(Entries!N73="","",_xlfn.CONCAT(", ",Entries!N73))</f>
        <v/>
      </c>
      <c r="AE73" s="2" t="str">
        <f>IF(Entries!O73="","",_xlfn.CONCAT(", (C=",Entries!O73,")"))</f>
        <v/>
      </c>
    </row>
    <row r="74" spans="1:31" x14ac:dyDescent="0.25">
      <c r="A74" s="84" t="str">
        <f>IF($V74,Entries!BI74,"")</f>
        <v/>
      </c>
      <c r="B74" s="87"/>
      <c r="C74" s="84" t="str">
        <f>IF($V74,Entries!C74,"")</f>
        <v/>
      </c>
      <c r="D74" s="87" t="str">
        <f>IF($V74,Entries!D74,"")</f>
        <v/>
      </c>
      <c r="E74" s="84" t="str">
        <f>IF($V74,Entries!E74,"")</f>
        <v/>
      </c>
      <c r="F74" s="84" t="str">
        <f>IF($V74,Entries!U74,"")</f>
        <v/>
      </c>
      <c r="G74" s="84" t="str">
        <f>IF($V74,Entries!F74,"")</f>
        <v/>
      </c>
      <c r="H74" s="84" t="str">
        <f t="shared" si="1"/>
        <v/>
      </c>
      <c r="I74" s="91" t="str">
        <f>IF(D74=0,"",IF(ISTEXT(Entries!P74),Entries!P74, ""))</f>
        <v/>
      </c>
      <c r="V74" s="2" t="b">
        <f>Entries!D74&lt;&gt;""</f>
        <v>0</v>
      </c>
      <c r="W74" s="2" t="str">
        <f>IF(Entries!G74="","",Entries!G74)</f>
        <v/>
      </c>
      <c r="X74" s="2" t="str">
        <f>IF(Entries!H74="","",_xlfn.CONCAT(", ",Entries!H74))</f>
        <v/>
      </c>
      <c r="Y74" s="2" t="str">
        <f>IF(Entries!I74="","",_xlfn.CONCAT(", ",Entries!I74))</f>
        <v/>
      </c>
      <c r="Z74" s="2" t="str">
        <f>IF(Entries!J74="","",_xlfn.CONCAT(", ",Entries!J74))</f>
        <v/>
      </c>
      <c r="AA74" s="2" t="str">
        <f>IF(Entries!K74="","",_xlfn.CONCAT(", ",Entries!K74))</f>
        <v/>
      </c>
      <c r="AB74" s="2" t="str">
        <f>IF(Entries!L74="","",_xlfn.CONCAT(", ",Entries!L74))</f>
        <v/>
      </c>
      <c r="AC74" s="2" t="str">
        <f>IF(Entries!M74="","",_xlfn.CONCAT(", ",Entries!M74))</f>
        <v/>
      </c>
      <c r="AD74" s="2" t="str">
        <f>IF(Entries!N74="","",_xlfn.CONCAT(", ",Entries!N74))</f>
        <v/>
      </c>
      <c r="AE74" s="2" t="str">
        <f>IF(Entries!O74="","",_xlfn.CONCAT(", (C=",Entries!O74,")"))</f>
        <v/>
      </c>
    </row>
    <row r="75" spans="1:31" x14ac:dyDescent="0.25">
      <c r="A75" s="84" t="str">
        <f>IF($V75,Entries!BI75,"")</f>
        <v/>
      </c>
      <c r="B75" s="87"/>
      <c r="C75" s="84" t="str">
        <f>IF($V75,Entries!C75,"")</f>
        <v/>
      </c>
      <c r="D75" s="87" t="str">
        <f>IF($V75,Entries!D75,"")</f>
        <v/>
      </c>
      <c r="E75" s="84" t="str">
        <f>IF($V75,Entries!E75,"")</f>
        <v/>
      </c>
      <c r="F75" s="84" t="str">
        <f>IF($V75,Entries!U75,"")</f>
        <v/>
      </c>
      <c r="G75" s="84" t="str">
        <f>IF($V75,Entries!F75,"")</f>
        <v/>
      </c>
      <c r="H75" s="84" t="str">
        <f t="shared" si="1"/>
        <v/>
      </c>
      <c r="I75" s="91" t="str">
        <f>IF(D75=0,"",IF(ISTEXT(Entries!P75),Entries!P75, ""))</f>
        <v/>
      </c>
      <c r="V75" s="2" t="b">
        <f>Entries!D75&lt;&gt;""</f>
        <v>0</v>
      </c>
      <c r="W75" s="2" t="str">
        <f>IF(Entries!G75="","",Entries!G75)</f>
        <v/>
      </c>
      <c r="X75" s="2" t="str">
        <f>IF(Entries!H75="","",_xlfn.CONCAT(", ",Entries!H75))</f>
        <v/>
      </c>
      <c r="Y75" s="2" t="str">
        <f>IF(Entries!I75="","",_xlfn.CONCAT(", ",Entries!I75))</f>
        <v/>
      </c>
      <c r="Z75" s="2" t="str">
        <f>IF(Entries!J75="","",_xlfn.CONCAT(", ",Entries!J75))</f>
        <v/>
      </c>
      <c r="AA75" s="2" t="str">
        <f>IF(Entries!K75="","",_xlfn.CONCAT(", ",Entries!K75))</f>
        <v/>
      </c>
      <c r="AB75" s="2" t="str">
        <f>IF(Entries!L75="","",_xlfn.CONCAT(", ",Entries!L75))</f>
        <v/>
      </c>
      <c r="AC75" s="2" t="str">
        <f>IF(Entries!M75="","",_xlfn.CONCAT(", ",Entries!M75))</f>
        <v/>
      </c>
      <c r="AD75" s="2" t="str">
        <f>IF(Entries!N75="","",_xlfn.CONCAT(", ",Entries!N75))</f>
        <v/>
      </c>
      <c r="AE75" s="2" t="str">
        <f>IF(Entries!O75="","",_xlfn.CONCAT(", (C=",Entries!O75,")"))</f>
        <v/>
      </c>
    </row>
    <row r="76" spans="1:31" x14ac:dyDescent="0.25">
      <c r="A76" s="84" t="str">
        <f>IF($V76,Entries!BI76,"")</f>
        <v/>
      </c>
      <c r="B76" s="87"/>
      <c r="C76" s="84" t="str">
        <f>IF($V76,Entries!C76,"")</f>
        <v/>
      </c>
      <c r="D76" s="87" t="str">
        <f>IF($V76,Entries!D76,"")</f>
        <v/>
      </c>
      <c r="E76" s="84" t="str">
        <f>IF($V76,Entries!E76,"")</f>
        <v/>
      </c>
      <c r="F76" s="84" t="str">
        <f>IF($V76,Entries!U76,"")</f>
        <v/>
      </c>
      <c r="G76" s="84" t="str">
        <f>IF($V76,Entries!F76,"")</f>
        <v/>
      </c>
      <c r="H76" s="84" t="str">
        <f t="shared" si="1"/>
        <v/>
      </c>
      <c r="I76" s="91" t="str">
        <f>IF(D76=0,"",IF(ISTEXT(Entries!P76),Entries!P76, ""))</f>
        <v/>
      </c>
      <c r="V76" s="2" t="b">
        <f>Entries!D76&lt;&gt;""</f>
        <v>0</v>
      </c>
      <c r="W76" s="2" t="str">
        <f>IF(Entries!G76="","",Entries!G76)</f>
        <v/>
      </c>
      <c r="X76" s="2" t="str">
        <f>IF(Entries!H76="","",_xlfn.CONCAT(", ",Entries!H76))</f>
        <v/>
      </c>
      <c r="Y76" s="2" t="str">
        <f>IF(Entries!I76="","",_xlfn.CONCAT(", ",Entries!I76))</f>
        <v/>
      </c>
      <c r="Z76" s="2" t="str">
        <f>IF(Entries!J76="","",_xlfn.CONCAT(", ",Entries!J76))</f>
        <v/>
      </c>
      <c r="AA76" s="2" t="str">
        <f>IF(Entries!K76="","",_xlfn.CONCAT(", ",Entries!K76))</f>
        <v/>
      </c>
      <c r="AB76" s="2" t="str">
        <f>IF(Entries!L76="","",_xlfn.CONCAT(", ",Entries!L76))</f>
        <v/>
      </c>
      <c r="AC76" s="2" t="str">
        <f>IF(Entries!M76="","",_xlfn.CONCAT(", ",Entries!M76))</f>
        <v/>
      </c>
      <c r="AD76" s="2" t="str">
        <f>IF(Entries!N76="","",_xlfn.CONCAT(", ",Entries!N76))</f>
        <v/>
      </c>
      <c r="AE76" s="2" t="str">
        <f>IF(Entries!O76="","",_xlfn.CONCAT(", (C=",Entries!O76,")"))</f>
        <v/>
      </c>
    </row>
    <row r="77" spans="1:31" x14ac:dyDescent="0.25">
      <c r="A77" s="84" t="str">
        <f>IF($V77,Entries!BI77,"")</f>
        <v/>
      </c>
      <c r="B77" s="87"/>
      <c r="C77" s="84" t="str">
        <f>IF($V77,Entries!C77,"")</f>
        <v/>
      </c>
      <c r="D77" s="87" t="str">
        <f>IF($V77,Entries!D77,"")</f>
        <v/>
      </c>
      <c r="E77" s="84" t="str">
        <f>IF($V77,Entries!E77,"")</f>
        <v/>
      </c>
      <c r="F77" s="84" t="str">
        <f>IF($V77,Entries!U77,"")</f>
        <v/>
      </c>
      <c r="G77" s="84" t="str">
        <f>IF($V77,Entries!F77,"")</f>
        <v/>
      </c>
      <c r="H77" s="84" t="str">
        <f t="shared" si="1"/>
        <v/>
      </c>
      <c r="I77" s="91" t="str">
        <f>IF(D77=0,"",IF(ISTEXT(Entries!P77),Entries!P77, ""))</f>
        <v/>
      </c>
      <c r="V77" s="2" t="b">
        <f>Entries!D77&lt;&gt;""</f>
        <v>0</v>
      </c>
      <c r="W77" s="2" t="str">
        <f>IF(Entries!G77="","",Entries!G77)</f>
        <v/>
      </c>
      <c r="X77" s="2" t="str">
        <f>IF(Entries!H77="","",_xlfn.CONCAT(", ",Entries!H77))</f>
        <v/>
      </c>
      <c r="Y77" s="2" t="str">
        <f>IF(Entries!I77="","",_xlfn.CONCAT(", ",Entries!I77))</f>
        <v/>
      </c>
      <c r="Z77" s="2" t="str">
        <f>IF(Entries!J77="","",_xlfn.CONCAT(", ",Entries!J77))</f>
        <v/>
      </c>
      <c r="AA77" s="2" t="str">
        <f>IF(Entries!K77="","",_xlfn.CONCAT(", ",Entries!K77))</f>
        <v/>
      </c>
      <c r="AB77" s="2" t="str">
        <f>IF(Entries!L77="","",_xlfn.CONCAT(", ",Entries!L77))</f>
        <v/>
      </c>
      <c r="AC77" s="2" t="str">
        <f>IF(Entries!M77="","",_xlfn.CONCAT(", ",Entries!M77))</f>
        <v/>
      </c>
      <c r="AD77" s="2" t="str">
        <f>IF(Entries!N77="","",_xlfn.CONCAT(", ",Entries!N77))</f>
        <v/>
      </c>
      <c r="AE77" s="2" t="str">
        <f>IF(Entries!O77="","",_xlfn.CONCAT(", (C=",Entries!O77,")"))</f>
        <v/>
      </c>
    </row>
    <row r="78" spans="1:31" x14ac:dyDescent="0.25">
      <c r="A78" s="84" t="str">
        <f>IF($V78,Entries!BI78,"")</f>
        <v/>
      </c>
      <c r="B78" s="87"/>
      <c r="C78" s="84" t="str">
        <f>IF($V78,Entries!C78,"")</f>
        <v/>
      </c>
      <c r="D78" s="87" t="str">
        <f>IF($V78,Entries!D78,"")</f>
        <v/>
      </c>
      <c r="E78" s="84" t="str">
        <f>IF($V78,Entries!E78,"")</f>
        <v/>
      </c>
      <c r="F78" s="84" t="str">
        <f>IF($V78,Entries!U78,"")</f>
        <v/>
      </c>
      <c r="G78" s="84" t="str">
        <f>IF($V78,Entries!F78,"")</f>
        <v/>
      </c>
      <c r="H78" s="84" t="str">
        <f t="shared" si="1"/>
        <v/>
      </c>
      <c r="I78" s="91" t="str">
        <f>IF(D78=0,"",IF(ISTEXT(Entries!P78),Entries!P78, ""))</f>
        <v/>
      </c>
      <c r="V78" s="2" t="b">
        <f>Entries!D78&lt;&gt;""</f>
        <v>0</v>
      </c>
      <c r="W78" s="2" t="str">
        <f>IF(Entries!G78="","",Entries!G78)</f>
        <v/>
      </c>
      <c r="X78" s="2" t="str">
        <f>IF(Entries!H78="","",_xlfn.CONCAT(", ",Entries!H78))</f>
        <v/>
      </c>
      <c r="Y78" s="2" t="str">
        <f>IF(Entries!I78="","",_xlfn.CONCAT(", ",Entries!I78))</f>
        <v/>
      </c>
      <c r="Z78" s="2" t="str">
        <f>IF(Entries!J78="","",_xlfn.CONCAT(", ",Entries!J78))</f>
        <v/>
      </c>
      <c r="AA78" s="2" t="str">
        <f>IF(Entries!K78="","",_xlfn.CONCAT(", ",Entries!K78))</f>
        <v/>
      </c>
      <c r="AB78" s="2" t="str">
        <f>IF(Entries!L78="","",_xlfn.CONCAT(", ",Entries!L78))</f>
        <v/>
      </c>
      <c r="AC78" s="2" t="str">
        <f>IF(Entries!M78="","",_xlfn.CONCAT(", ",Entries!M78))</f>
        <v/>
      </c>
      <c r="AD78" s="2" t="str">
        <f>IF(Entries!N78="","",_xlfn.CONCAT(", ",Entries!N78))</f>
        <v/>
      </c>
      <c r="AE78" s="2" t="str">
        <f>IF(Entries!O78="","",_xlfn.CONCAT(", (C=",Entries!O78,")"))</f>
        <v/>
      </c>
    </row>
    <row r="79" spans="1:31" x14ac:dyDescent="0.25">
      <c r="A79" s="84" t="str">
        <f>IF($V79,Entries!BI79,"")</f>
        <v/>
      </c>
      <c r="B79" s="87"/>
      <c r="C79" s="84" t="str">
        <f>IF($V79,Entries!C79,"")</f>
        <v/>
      </c>
      <c r="D79" s="87" t="str">
        <f>IF($V79,Entries!D79,"")</f>
        <v/>
      </c>
      <c r="E79" s="84" t="str">
        <f>IF($V79,Entries!E79,"")</f>
        <v/>
      </c>
      <c r="F79" s="84" t="str">
        <f>IF($V79,Entries!U79,"")</f>
        <v/>
      </c>
      <c r="G79" s="84" t="str">
        <f>IF($V79,Entries!F79,"")</f>
        <v/>
      </c>
      <c r="H79" s="84" t="str">
        <f t="shared" si="1"/>
        <v/>
      </c>
      <c r="I79" s="91" t="str">
        <f>IF(D79=0,"",IF(ISTEXT(Entries!P79),Entries!P79, ""))</f>
        <v/>
      </c>
      <c r="V79" s="2" t="b">
        <f>Entries!D79&lt;&gt;""</f>
        <v>0</v>
      </c>
      <c r="W79" s="2" t="str">
        <f>IF(Entries!G79="","",Entries!G79)</f>
        <v/>
      </c>
      <c r="X79" s="2" t="str">
        <f>IF(Entries!H79="","",_xlfn.CONCAT(", ",Entries!H79))</f>
        <v/>
      </c>
      <c r="Y79" s="2" t="str">
        <f>IF(Entries!I79="","",_xlfn.CONCAT(", ",Entries!I79))</f>
        <v/>
      </c>
      <c r="Z79" s="2" t="str">
        <f>IF(Entries!J79="","",_xlfn.CONCAT(", ",Entries!J79))</f>
        <v/>
      </c>
      <c r="AA79" s="2" t="str">
        <f>IF(Entries!K79="","",_xlfn.CONCAT(", ",Entries!K79))</f>
        <v/>
      </c>
      <c r="AB79" s="2" t="str">
        <f>IF(Entries!L79="","",_xlfn.CONCAT(", ",Entries!L79))</f>
        <v/>
      </c>
      <c r="AC79" s="2" t="str">
        <f>IF(Entries!M79="","",_xlfn.CONCAT(", ",Entries!M79))</f>
        <v/>
      </c>
      <c r="AD79" s="2" t="str">
        <f>IF(Entries!N79="","",_xlfn.CONCAT(", ",Entries!N79))</f>
        <v/>
      </c>
      <c r="AE79" s="2" t="str">
        <f>IF(Entries!O79="","",_xlfn.CONCAT(", (C=",Entries!O79,")"))</f>
        <v/>
      </c>
    </row>
    <row r="80" spans="1:31" x14ac:dyDescent="0.25">
      <c r="A80" s="84" t="str">
        <f>IF($V80,Entries!BI80,"")</f>
        <v/>
      </c>
      <c r="B80" s="87"/>
      <c r="C80" s="84" t="str">
        <f>IF($V80,Entries!C80,"")</f>
        <v/>
      </c>
      <c r="D80" s="87" t="str">
        <f>IF($V80,Entries!D80,"")</f>
        <v/>
      </c>
      <c r="E80" s="84" t="str">
        <f>IF($V80,Entries!E80,"")</f>
        <v/>
      </c>
      <c r="F80" s="84" t="str">
        <f>IF($V80,Entries!U80,"")</f>
        <v/>
      </c>
      <c r="G80" s="84" t="str">
        <f>IF($V80,Entries!F80,"")</f>
        <v/>
      </c>
      <c r="H80" s="84" t="str">
        <f t="shared" si="1"/>
        <v/>
      </c>
      <c r="I80" s="91" t="str">
        <f>IF(D80=0,"",IF(ISTEXT(Entries!P80),Entries!P80, ""))</f>
        <v/>
      </c>
      <c r="V80" s="2" t="b">
        <f>Entries!D80&lt;&gt;""</f>
        <v>0</v>
      </c>
      <c r="W80" s="2" t="str">
        <f>IF(Entries!G80="","",Entries!G80)</f>
        <v/>
      </c>
      <c r="X80" s="2" t="str">
        <f>IF(Entries!H80="","",_xlfn.CONCAT(", ",Entries!H80))</f>
        <v/>
      </c>
      <c r="Y80" s="2" t="str">
        <f>IF(Entries!I80="","",_xlfn.CONCAT(", ",Entries!I80))</f>
        <v/>
      </c>
      <c r="Z80" s="2" t="str">
        <f>IF(Entries!J80="","",_xlfn.CONCAT(", ",Entries!J80))</f>
        <v/>
      </c>
      <c r="AA80" s="2" t="str">
        <f>IF(Entries!K80="","",_xlfn.CONCAT(", ",Entries!K80))</f>
        <v/>
      </c>
      <c r="AB80" s="2" t="str">
        <f>IF(Entries!L80="","",_xlfn.CONCAT(", ",Entries!L80))</f>
        <v/>
      </c>
      <c r="AC80" s="2" t="str">
        <f>IF(Entries!M80="","",_xlfn.CONCAT(", ",Entries!M80))</f>
        <v/>
      </c>
      <c r="AD80" s="2" t="str">
        <f>IF(Entries!N80="","",_xlfn.CONCAT(", ",Entries!N80))</f>
        <v/>
      </c>
      <c r="AE80" s="2" t="str">
        <f>IF(Entries!O80="","",_xlfn.CONCAT(", (C=",Entries!O80,")"))</f>
        <v/>
      </c>
    </row>
    <row r="81" spans="1:31" x14ac:dyDescent="0.25">
      <c r="A81" s="84" t="str">
        <f>IF($V81,Entries!BI81,"")</f>
        <v/>
      </c>
      <c r="B81" s="87"/>
      <c r="C81" s="84" t="str">
        <f>IF($V81,Entries!C81,"")</f>
        <v/>
      </c>
      <c r="D81" s="87" t="str">
        <f>IF($V81,Entries!D81,"")</f>
        <v/>
      </c>
      <c r="E81" s="84" t="str">
        <f>IF($V81,Entries!E81,"")</f>
        <v/>
      </c>
      <c r="F81" s="84" t="str">
        <f>IF($V81,Entries!U81,"")</f>
        <v/>
      </c>
      <c r="G81" s="84" t="str">
        <f>IF($V81,Entries!F81,"")</f>
        <v/>
      </c>
      <c r="H81" s="84" t="str">
        <f t="shared" si="1"/>
        <v/>
      </c>
      <c r="I81" s="91" t="str">
        <f>IF(D81=0,"",IF(ISTEXT(Entries!P81),Entries!P81, ""))</f>
        <v/>
      </c>
      <c r="V81" s="2" t="b">
        <f>Entries!D81&lt;&gt;""</f>
        <v>0</v>
      </c>
      <c r="W81" s="2" t="str">
        <f>IF(Entries!G81="","",Entries!G81)</f>
        <v/>
      </c>
      <c r="X81" s="2" t="str">
        <f>IF(Entries!H81="","",_xlfn.CONCAT(", ",Entries!H81))</f>
        <v/>
      </c>
      <c r="Y81" s="2" t="str">
        <f>IF(Entries!I81="","",_xlfn.CONCAT(", ",Entries!I81))</f>
        <v/>
      </c>
      <c r="Z81" s="2" t="str">
        <f>IF(Entries!J81="","",_xlfn.CONCAT(", ",Entries!J81))</f>
        <v/>
      </c>
      <c r="AA81" s="2" t="str">
        <f>IF(Entries!K81="","",_xlfn.CONCAT(", ",Entries!K81))</f>
        <v/>
      </c>
      <c r="AB81" s="2" t="str">
        <f>IF(Entries!L81="","",_xlfn.CONCAT(", ",Entries!L81))</f>
        <v/>
      </c>
      <c r="AC81" s="2" t="str">
        <f>IF(Entries!M81="","",_xlfn.CONCAT(", ",Entries!M81))</f>
        <v/>
      </c>
      <c r="AD81" s="2" t="str">
        <f>IF(Entries!N81="","",_xlfn.CONCAT(", ",Entries!N81))</f>
        <v/>
      </c>
      <c r="AE81" s="2" t="str">
        <f>IF(Entries!O81="","",_xlfn.CONCAT(", (C=",Entries!O81,")"))</f>
        <v/>
      </c>
    </row>
    <row r="82" spans="1:31" x14ac:dyDescent="0.25">
      <c r="A82" s="84" t="str">
        <f>IF($V82,Entries!BI82,"")</f>
        <v/>
      </c>
      <c r="B82" s="87"/>
      <c r="C82" s="84" t="str">
        <f>IF($V82,Entries!C82,"")</f>
        <v/>
      </c>
      <c r="D82" s="87" t="str">
        <f>IF($V82,Entries!D82,"")</f>
        <v/>
      </c>
      <c r="E82" s="84" t="str">
        <f>IF($V82,Entries!E82,"")</f>
        <v/>
      </c>
      <c r="F82" s="84" t="str">
        <f>IF($V82,Entries!U82,"")</f>
        <v/>
      </c>
      <c r="G82" s="84" t="str">
        <f>IF($V82,Entries!F82,"")</f>
        <v/>
      </c>
      <c r="H82" s="84" t="str">
        <f t="shared" si="1"/>
        <v/>
      </c>
      <c r="I82" s="91" t="str">
        <f>IF(D82=0,"",IF(ISTEXT(Entries!P82),Entries!P82, ""))</f>
        <v/>
      </c>
      <c r="V82" s="2" t="b">
        <f>Entries!D82&lt;&gt;""</f>
        <v>0</v>
      </c>
      <c r="W82" s="2" t="str">
        <f>IF(Entries!G82="","",Entries!G82)</f>
        <v/>
      </c>
      <c r="X82" s="2" t="str">
        <f>IF(Entries!H82="","",_xlfn.CONCAT(", ",Entries!H82))</f>
        <v/>
      </c>
      <c r="Y82" s="2" t="str">
        <f>IF(Entries!I82="","",_xlfn.CONCAT(", ",Entries!I82))</f>
        <v/>
      </c>
      <c r="Z82" s="2" t="str">
        <f>IF(Entries!J82="","",_xlfn.CONCAT(", ",Entries!J82))</f>
        <v/>
      </c>
      <c r="AA82" s="2" t="str">
        <f>IF(Entries!K82="","",_xlfn.CONCAT(", ",Entries!K82))</f>
        <v/>
      </c>
      <c r="AB82" s="2" t="str">
        <f>IF(Entries!L82="","",_xlfn.CONCAT(", ",Entries!L82))</f>
        <v/>
      </c>
      <c r="AC82" s="2" t="str">
        <f>IF(Entries!M82="","",_xlfn.CONCAT(", ",Entries!M82))</f>
        <v/>
      </c>
      <c r="AD82" s="2" t="str">
        <f>IF(Entries!N82="","",_xlfn.CONCAT(", ",Entries!N82))</f>
        <v/>
      </c>
      <c r="AE82" s="2" t="str">
        <f>IF(Entries!O82="","",_xlfn.CONCAT(", (C=",Entries!O82,")"))</f>
        <v/>
      </c>
    </row>
    <row r="83" spans="1:31" x14ac:dyDescent="0.25">
      <c r="A83" s="84" t="str">
        <f>IF($V83,Entries!BI83,"")</f>
        <v/>
      </c>
      <c r="B83" s="87"/>
      <c r="C83" s="84" t="str">
        <f>IF($V83,Entries!C83,"")</f>
        <v/>
      </c>
      <c r="D83" s="87" t="str">
        <f>IF($V83,Entries!D83,"")</f>
        <v/>
      </c>
      <c r="E83" s="84" t="str">
        <f>IF($V83,Entries!E83,"")</f>
        <v/>
      </c>
      <c r="F83" s="84" t="str">
        <f>IF($V83,Entries!U83,"")</f>
        <v/>
      </c>
      <c r="G83" s="84" t="str">
        <f>IF($V83,Entries!F83,"")</f>
        <v/>
      </c>
      <c r="H83" s="84" t="str">
        <f t="shared" si="1"/>
        <v/>
      </c>
      <c r="I83" s="91" t="str">
        <f>IF(D83=0,"",IF(ISTEXT(Entries!P83),Entries!P83, ""))</f>
        <v/>
      </c>
      <c r="V83" s="2" t="b">
        <f>Entries!D83&lt;&gt;""</f>
        <v>0</v>
      </c>
      <c r="W83" s="2" t="str">
        <f>IF(Entries!G83="","",Entries!G83)</f>
        <v/>
      </c>
      <c r="X83" s="2" t="str">
        <f>IF(Entries!H83="","",_xlfn.CONCAT(", ",Entries!H83))</f>
        <v/>
      </c>
      <c r="Y83" s="2" t="str">
        <f>IF(Entries!I83="","",_xlfn.CONCAT(", ",Entries!I83))</f>
        <v/>
      </c>
      <c r="Z83" s="2" t="str">
        <f>IF(Entries!J83="","",_xlfn.CONCAT(", ",Entries!J83))</f>
        <v/>
      </c>
      <c r="AA83" s="2" t="str">
        <f>IF(Entries!K83="","",_xlfn.CONCAT(", ",Entries!K83))</f>
        <v/>
      </c>
      <c r="AB83" s="2" t="str">
        <f>IF(Entries!L83="","",_xlfn.CONCAT(", ",Entries!L83))</f>
        <v/>
      </c>
      <c r="AC83" s="2" t="str">
        <f>IF(Entries!M83="","",_xlfn.CONCAT(", ",Entries!M83))</f>
        <v/>
      </c>
      <c r="AD83" s="2" t="str">
        <f>IF(Entries!N83="","",_xlfn.CONCAT(", ",Entries!N83))</f>
        <v/>
      </c>
      <c r="AE83" s="2" t="str">
        <f>IF(Entries!O83="","",_xlfn.CONCAT(", (C=",Entries!O83,")"))</f>
        <v/>
      </c>
    </row>
    <row r="84" spans="1:31" x14ac:dyDescent="0.25">
      <c r="A84" s="84" t="str">
        <f>IF($V84,Entries!BI84,"")</f>
        <v/>
      </c>
      <c r="B84" s="87"/>
      <c r="C84" s="84" t="str">
        <f>IF($V84,Entries!C84,"")</f>
        <v/>
      </c>
      <c r="D84" s="87" t="str">
        <f>IF($V84,Entries!D84,"")</f>
        <v/>
      </c>
      <c r="E84" s="84" t="str">
        <f>IF($V84,Entries!E84,"")</f>
        <v/>
      </c>
      <c r="F84" s="84" t="str">
        <f>IF($V84,Entries!U84,"")</f>
        <v/>
      </c>
      <c r="G84" s="84" t="str">
        <f>IF($V84,Entries!F84,"")</f>
        <v/>
      </c>
      <c r="H84" s="84" t="str">
        <f t="shared" si="1"/>
        <v/>
      </c>
      <c r="I84" s="91" t="str">
        <f>IF(D84=0,"",IF(ISTEXT(Entries!P84),Entries!P84, ""))</f>
        <v/>
      </c>
      <c r="V84" s="2" t="b">
        <f>Entries!D84&lt;&gt;""</f>
        <v>0</v>
      </c>
      <c r="W84" s="2" t="str">
        <f>IF(Entries!G84="","",Entries!G84)</f>
        <v/>
      </c>
      <c r="X84" s="2" t="str">
        <f>IF(Entries!H84="","",_xlfn.CONCAT(", ",Entries!H84))</f>
        <v/>
      </c>
      <c r="Y84" s="2" t="str">
        <f>IF(Entries!I84="","",_xlfn.CONCAT(", ",Entries!I84))</f>
        <v/>
      </c>
      <c r="Z84" s="2" t="str">
        <f>IF(Entries!J84="","",_xlfn.CONCAT(", ",Entries!J84))</f>
        <v/>
      </c>
      <c r="AA84" s="2" t="str">
        <f>IF(Entries!K84="","",_xlfn.CONCAT(", ",Entries!K84))</f>
        <v/>
      </c>
      <c r="AB84" s="2" t="str">
        <f>IF(Entries!L84="","",_xlfn.CONCAT(", ",Entries!L84))</f>
        <v/>
      </c>
      <c r="AC84" s="2" t="str">
        <f>IF(Entries!M84="","",_xlfn.CONCAT(", ",Entries!M84))</f>
        <v/>
      </c>
      <c r="AD84" s="2" t="str">
        <f>IF(Entries!N84="","",_xlfn.CONCAT(", ",Entries!N84))</f>
        <v/>
      </c>
      <c r="AE84" s="2" t="str">
        <f>IF(Entries!O84="","",_xlfn.CONCAT(", (C=",Entries!O84,")"))</f>
        <v/>
      </c>
    </row>
    <row r="85" spans="1:31" x14ac:dyDescent="0.25">
      <c r="A85" s="84" t="str">
        <f>IF($V85,Entries!BI85,"")</f>
        <v/>
      </c>
      <c r="B85" s="87"/>
      <c r="C85" s="84" t="str">
        <f>IF($V85,Entries!C85,"")</f>
        <v/>
      </c>
      <c r="D85" s="87" t="str">
        <f>IF($V85,Entries!D85,"")</f>
        <v/>
      </c>
      <c r="E85" s="84" t="str">
        <f>IF($V85,Entries!E85,"")</f>
        <v/>
      </c>
      <c r="F85" s="84" t="str">
        <f>IF($V85,Entries!U85,"")</f>
        <v/>
      </c>
      <c r="G85" s="84" t="str">
        <f>IF($V85,Entries!F85,"")</f>
        <v/>
      </c>
      <c r="H85" s="84" t="str">
        <f t="shared" si="1"/>
        <v/>
      </c>
      <c r="I85" s="91" t="str">
        <f>IF(D85=0,"",IF(ISTEXT(Entries!P85),Entries!P85, ""))</f>
        <v/>
      </c>
      <c r="V85" s="2" t="b">
        <f>Entries!D85&lt;&gt;""</f>
        <v>0</v>
      </c>
      <c r="W85" s="2" t="str">
        <f>IF(Entries!G85="","",Entries!G85)</f>
        <v/>
      </c>
      <c r="X85" s="2" t="str">
        <f>IF(Entries!H85="","",_xlfn.CONCAT(", ",Entries!H85))</f>
        <v/>
      </c>
      <c r="Y85" s="2" t="str">
        <f>IF(Entries!I85="","",_xlfn.CONCAT(", ",Entries!I85))</f>
        <v/>
      </c>
      <c r="Z85" s="2" t="str">
        <f>IF(Entries!J85="","",_xlfn.CONCAT(", ",Entries!J85))</f>
        <v/>
      </c>
      <c r="AA85" s="2" t="str">
        <f>IF(Entries!K85="","",_xlfn.CONCAT(", ",Entries!K85))</f>
        <v/>
      </c>
      <c r="AB85" s="2" t="str">
        <f>IF(Entries!L85="","",_xlfn.CONCAT(", ",Entries!L85))</f>
        <v/>
      </c>
      <c r="AC85" s="2" t="str">
        <f>IF(Entries!M85="","",_xlfn.CONCAT(", ",Entries!M85))</f>
        <v/>
      </c>
      <c r="AD85" s="2" t="str">
        <f>IF(Entries!N85="","",_xlfn.CONCAT(", ",Entries!N85))</f>
        <v/>
      </c>
      <c r="AE85" s="2" t="str">
        <f>IF(Entries!O85="","",_xlfn.CONCAT(", (C=",Entries!O85,")"))</f>
        <v/>
      </c>
    </row>
    <row r="86" spans="1:31" x14ac:dyDescent="0.25">
      <c r="A86" s="84" t="str">
        <f>IF($V86,Entries!BI86,"")</f>
        <v/>
      </c>
      <c r="B86" s="87"/>
      <c r="C86" s="84" t="str">
        <f>IF($V86,Entries!C86,"")</f>
        <v/>
      </c>
      <c r="D86" s="87" t="str">
        <f>IF($V86,Entries!D86,"")</f>
        <v/>
      </c>
      <c r="E86" s="84" t="str">
        <f>IF($V86,Entries!E86,"")</f>
        <v/>
      </c>
      <c r="F86" s="84" t="str">
        <f>IF($V86,Entries!U86,"")</f>
        <v/>
      </c>
      <c r="G86" s="84" t="str">
        <f>IF($V86,Entries!F86,"")</f>
        <v/>
      </c>
      <c r="H86" s="84" t="str">
        <f t="shared" si="1"/>
        <v/>
      </c>
      <c r="I86" s="91" t="str">
        <f>IF(D86=0,"",IF(ISTEXT(Entries!P86),Entries!P86, ""))</f>
        <v/>
      </c>
      <c r="V86" s="2" t="b">
        <f>Entries!D86&lt;&gt;""</f>
        <v>0</v>
      </c>
      <c r="W86" s="2" t="str">
        <f>IF(Entries!G86="","",Entries!G86)</f>
        <v/>
      </c>
      <c r="X86" s="2" t="str">
        <f>IF(Entries!H86="","",_xlfn.CONCAT(", ",Entries!H86))</f>
        <v/>
      </c>
      <c r="Y86" s="2" t="str">
        <f>IF(Entries!I86="","",_xlfn.CONCAT(", ",Entries!I86))</f>
        <v/>
      </c>
      <c r="Z86" s="2" t="str">
        <f>IF(Entries!J86="","",_xlfn.CONCAT(", ",Entries!J86))</f>
        <v/>
      </c>
      <c r="AA86" s="2" t="str">
        <f>IF(Entries!K86="","",_xlfn.CONCAT(", ",Entries!K86))</f>
        <v/>
      </c>
      <c r="AB86" s="2" t="str">
        <f>IF(Entries!L86="","",_xlfn.CONCAT(", ",Entries!L86))</f>
        <v/>
      </c>
      <c r="AC86" s="2" t="str">
        <f>IF(Entries!M86="","",_xlfn.CONCAT(", ",Entries!M86))</f>
        <v/>
      </c>
      <c r="AD86" s="2" t="str">
        <f>IF(Entries!N86="","",_xlfn.CONCAT(", ",Entries!N86))</f>
        <v/>
      </c>
      <c r="AE86" s="2" t="str">
        <f>IF(Entries!O86="","",_xlfn.CONCAT(", (C=",Entries!O86,")"))</f>
        <v/>
      </c>
    </row>
    <row r="87" spans="1:31" x14ac:dyDescent="0.25">
      <c r="A87" s="84" t="str">
        <f>IF($V87,Entries!BI87,"")</f>
        <v/>
      </c>
      <c r="B87" s="87"/>
      <c r="C87" s="84" t="str">
        <f>IF($V87,Entries!C87,"")</f>
        <v/>
      </c>
      <c r="D87" s="87" t="str">
        <f>IF($V87,Entries!D87,"")</f>
        <v/>
      </c>
      <c r="E87" s="84" t="str">
        <f>IF($V87,Entries!E87,"")</f>
        <v/>
      </c>
      <c r="F87" s="84" t="str">
        <f>IF($V87,Entries!U87,"")</f>
        <v/>
      </c>
      <c r="G87" s="84" t="str">
        <f>IF($V87,Entries!F87,"")</f>
        <v/>
      </c>
      <c r="H87" s="84" t="str">
        <f t="shared" si="1"/>
        <v/>
      </c>
      <c r="I87" s="91" t="str">
        <f>IF(D87=0,"",IF(ISTEXT(Entries!P87),Entries!P87, ""))</f>
        <v/>
      </c>
      <c r="V87" s="2" t="b">
        <f>Entries!D87&lt;&gt;""</f>
        <v>0</v>
      </c>
      <c r="W87" s="2" t="str">
        <f>IF(Entries!G87="","",Entries!G87)</f>
        <v/>
      </c>
      <c r="X87" s="2" t="str">
        <f>IF(Entries!H87="","",_xlfn.CONCAT(", ",Entries!H87))</f>
        <v/>
      </c>
      <c r="Y87" s="2" t="str">
        <f>IF(Entries!I87="","",_xlfn.CONCAT(", ",Entries!I87))</f>
        <v/>
      </c>
      <c r="Z87" s="2" t="str">
        <f>IF(Entries!J87="","",_xlfn.CONCAT(", ",Entries!J87))</f>
        <v/>
      </c>
      <c r="AA87" s="2" t="str">
        <f>IF(Entries!K87="","",_xlfn.CONCAT(", ",Entries!K87))</f>
        <v/>
      </c>
      <c r="AB87" s="2" t="str">
        <f>IF(Entries!L87="","",_xlfn.CONCAT(", ",Entries!L87))</f>
        <v/>
      </c>
      <c r="AC87" s="2" t="str">
        <f>IF(Entries!M87="","",_xlfn.CONCAT(", ",Entries!M87))</f>
        <v/>
      </c>
      <c r="AD87" s="2" t="str">
        <f>IF(Entries!N87="","",_xlfn.CONCAT(", ",Entries!N87))</f>
        <v/>
      </c>
      <c r="AE87" s="2" t="str">
        <f>IF(Entries!O87="","",_xlfn.CONCAT(", (C=",Entries!O87,")"))</f>
        <v/>
      </c>
    </row>
    <row r="88" spans="1:31" x14ac:dyDescent="0.25">
      <c r="A88" s="84" t="str">
        <f>IF($V88,Entries!BI88,"")</f>
        <v/>
      </c>
      <c r="B88" s="87"/>
      <c r="C88" s="84" t="str">
        <f>IF($V88,Entries!C88,"")</f>
        <v/>
      </c>
      <c r="D88" s="87" t="str">
        <f>IF($V88,Entries!D88,"")</f>
        <v/>
      </c>
      <c r="E88" s="84" t="str">
        <f>IF($V88,Entries!E88,"")</f>
        <v/>
      </c>
      <c r="F88" s="84" t="str">
        <f>IF($V88,Entries!U88,"")</f>
        <v/>
      </c>
      <c r="G88" s="84" t="str">
        <f>IF($V88,Entries!F88,"")</f>
        <v/>
      </c>
      <c r="H88" s="84" t="str">
        <f t="shared" si="1"/>
        <v/>
      </c>
      <c r="I88" s="91" t="str">
        <f>IF(D88=0,"",IF(ISTEXT(Entries!P88),Entries!P88, ""))</f>
        <v/>
      </c>
      <c r="V88" s="2" t="b">
        <f>Entries!D88&lt;&gt;""</f>
        <v>0</v>
      </c>
      <c r="W88" s="2" t="str">
        <f>IF(Entries!G88="","",Entries!G88)</f>
        <v/>
      </c>
      <c r="X88" s="2" t="str">
        <f>IF(Entries!H88="","",_xlfn.CONCAT(", ",Entries!H88))</f>
        <v/>
      </c>
      <c r="Y88" s="2" t="str">
        <f>IF(Entries!I88="","",_xlfn.CONCAT(", ",Entries!I88))</f>
        <v/>
      </c>
      <c r="Z88" s="2" t="str">
        <f>IF(Entries!J88="","",_xlfn.CONCAT(", ",Entries!J88))</f>
        <v/>
      </c>
      <c r="AA88" s="2" t="str">
        <f>IF(Entries!K88="","",_xlfn.CONCAT(", ",Entries!K88))</f>
        <v/>
      </c>
      <c r="AB88" s="2" t="str">
        <f>IF(Entries!L88="","",_xlfn.CONCAT(", ",Entries!L88))</f>
        <v/>
      </c>
      <c r="AC88" s="2" t="str">
        <f>IF(Entries!M88="","",_xlfn.CONCAT(", ",Entries!M88))</f>
        <v/>
      </c>
      <c r="AD88" s="2" t="str">
        <f>IF(Entries!N88="","",_xlfn.CONCAT(", ",Entries!N88))</f>
        <v/>
      </c>
      <c r="AE88" s="2" t="str">
        <f>IF(Entries!O88="","",_xlfn.CONCAT(", (C=",Entries!O88,")"))</f>
        <v/>
      </c>
    </row>
    <row r="89" spans="1:31" x14ac:dyDescent="0.25">
      <c r="A89" s="84" t="str">
        <f>IF($V89,Entries!BI89,"")</f>
        <v/>
      </c>
      <c r="B89" s="87"/>
      <c r="C89" s="84" t="str">
        <f>IF($V89,Entries!C89,"")</f>
        <v/>
      </c>
      <c r="D89" s="87" t="str">
        <f>IF($V89,Entries!D89,"")</f>
        <v/>
      </c>
      <c r="E89" s="84" t="str">
        <f>IF($V89,Entries!E89,"")</f>
        <v/>
      </c>
      <c r="F89" s="84" t="str">
        <f>IF($V89,Entries!U89,"")</f>
        <v/>
      </c>
      <c r="G89" s="84" t="str">
        <f>IF($V89,Entries!F89,"")</f>
        <v/>
      </c>
      <c r="H89" s="84" t="str">
        <f t="shared" si="1"/>
        <v/>
      </c>
      <c r="I89" s="91" t="str">
        <f>IF(D89=0,"",IF(ISTEXT(Entries!P89),Entries!P89, ""))</f>
        <v/>
      </c>
      <c r="V89" s="2" t="b">
        <f>Entries!D89&lt;&gt;""</f>
        <v>0</v>
      </c>
      <c r="W89" s="2" t="str">
        <f>IF(Entries!G89="","",Entries!G89)</f>
        <v/>
      </c>
      <c r="X89" s="2" t="str">
        <f>IF(Entries!H89="","",_xlfn.CONCAT(", ",Entries!H89))</f>
        <v/>
      </c>
      <c r="Y89" s="2" t="str">
        <f>IF(Entries!I89="","",_xlfn.CONCAT(", ",Entries!I89))</f>
        <v/>
      </c>
      <c r="Z89" s="2" t="str">
        <f>IF(Entries!J89="","",_xlfn.CONCAT(", ",Entries!J89))</f>
        <v/>
      </c>
      <c r="AA89" s="2" t="str">
        <f>IF(Entries!K89="","",_xlfn.CONCAT(", ",Entries!K89))</f>
        <v/>
      </c>
      <c r="AB89" s="2" t="str">
        <f>IF(Entries!L89="","",_xlfn.CONCAT(", ",Entries!L89))</f>
        <v/>
      </c>
      <c r="AC89" s="2" t="str">
        <f>IF(Entries!M89="","",_xlfn.CONCAT(", ",Entries!M89))</f>
        <v/>
      </c>
      <c r="AD89" s="2" t="str">
        <f>IF(Entries!N89="","",_xlfn.CONCAT(", ",Entries!N89))</f>
        <v/>
      </c>
      <c r="AE89" s="2" t="str">
        <f>IF(Entries!O89="","",_xlfn.CONCAT(", (C=",Entries!O89,")"))</f>
        <v/>
      </c>
    </row>
    <row r="90" spans="1:31" x14ac:dyDescent="0.25">
      <c r="A90" s="84" t="str">
        <f>IF($V90,Entries!BI90,"")</f>
        <v/>
      </c>
      <c r="B90" s="87"/>
      <c r="C90" s="84" t="str">
        <f>IF($V90,Entries!C90,"")</f>
        <v/>
      </c>
      <c r="D90" s="87" t="str">
        <f>IF($V90,Entries!D90,"")</f>
        <v/>
      </c>
      <c r="E90" s="84" t="str">
        <f>IF($V90,Entries!E90,"")</f>
        <v/>
      </c>
      <c r="F90" s="84" t="str">
        <f>IF($V90,Entries!U90,"")</f>
        <v/>
      </c>
      <c r="G90" s="84" t="str">
        <f>IF($V90,Entries!F90,"")</f>
        <v/>
      </c>
      <c r="H90" s="84" t="str">
        <f t="shared" si="1"/>
        <v/>
      </c>
      <c r="I90" s="91" t="str">
        <f>IF(D90=0,"",IF(ISTEXT(Entries!P90),Entries!P90, ""))</f>
        <v/>
      </c>
      <c r="V90" s="2" t="b">
        <f>Entries!D90&lt;&gt;""</f>
        <v>0</v>
      </c>
      <c r="W90" s="2" t="str">
        <f>IF(Entries!G90="","",Entries!G90)</f>
        <v/>
      </c>
      <c r="X90" s="2" t="str">
        <f>IF(Entries!H90="","",_xlfn.CONCAT(", ",Entries!H90))</f>
        <v/>
      </c>
      <c r="Y90" s="2" t="str">
        <f>IF(Entries!I90="","",_xlfn.CONCAT(", ",Entries!I90))</f>
        <v/>
      </c>
      <c r="Z90" s="2" t="str">
        <f>IF(Entries!J90="","",_xlfn.CONCAT(", ",Entries!J90))</f>
        <v/>
      </c>
      <c r="AA90" s="2" t="str">
        <f>IF(Entries!K90="","",_xlfn.CONCAT(", ",Entries!K90))</f>
        <v/>
      </c>
      <c r="AB90" s="2" t="str">
        <f>IF(Entries!L90="","",_xlfn.CONCAT(", ",Entries!L90))</f>
        <v/>
      </c>
      <c r="AC90" s="2" t="str">
        <f>IF(Entries!M90="","",_xlfn.CONCAT(", ",Entries!M90))</f>
        <v/>
      </c>
      <c r="AD90" s="2" t="str">
        <f>IF(Entries!N90="","",_xlfn.CONCAT(", ",Entries!N90))</f>
        <v/>
      </c>
      <c r="AE90" s="2" t="str">
        <f>IF(Entries!O90="","",_xlfn.CONCAT(", (C=",Entries!O90,")"))</f>
        <v/>
      </c>
    </row>
    <row r="91" spans="1:31" x14ac:dyDescent="0.25">
      <c r="A91" s="84" t="str">
        <f>IF($V91,Entries!BI91,"")</f>
        <v/>
      </c>
      <c r="B91" s="87"/>
      <c r="C91" s="84" t="str">
        <f>IF($V91,Entries!C91,"")</f>
        <v/>
      </c>
      <c r="D91" s="87" t="str">
        <f>IF($V91,Entries!D91,"")</f>
        <v/>
      </c>
      <c r="E91" s="84" t="str">
        <f>IF($V91,Entries!E91,"")</f>
        <v/>
      </c>
      <c r="F91" s="84" t="str">
        <f>IF($V91,Entries!U91,"")</f>
        <v/>
      </c>
      <c r="G91" s="84" t="str">
        <f>IF($V91,Entries!F91,"")</f>
        <v/>
      </c>
      <c r="H91" s="84" t="str">
        <f t="shared" si="1"/>
        <v/>
      </c>
      <c r="I91" s="91" t="str">
        <f>IF(D91=0,"",IF(ISTEXT(Entries!P91),Entries!P91, ""))</f>
        <v/>
      </c>
      <c r="V91" s="2" t="b">
        <f>Entries!D91&lt;&gt;""</f>
        <v>0</v>
      </c>
      <c r="W91" s="2" t="str">
        <f>IF(Entries!G91="","",Entries!G91)</f>
        <v/>
      </c>
      <c r="X91" s="2" t="str">
        <f>IF(Entries!H91="","",_xlfn.CONCAT(", ",Entries!H91))</f>
        <v/>
      </c>
      <c r="Y91" s="2" t="str">
        <f>IF(Entries!I91="","",_xlfn.CONCAT(", ",Entries!I91))</f>
        <v/>
      </c>
      <c r="Z91" s="2" t="str">
        <f>IF(Entries!J91="","",_xlfn.CONCAT(", ",Entries!J91))</f>
        <v/>
      </c>
      <c r="AA91" s="2" t="str">
        <f>IF(Entries!K91="","",_xlfn.CONCAT(", ",Entries!K91))</f>
        <v/>
      </c>
      <c r="AB91" s="2" t="str">
        <f>IF(Entries!L91="","",_xlfn.CONCAT(", ",Entries!L91))</f>
        <v/>
      </c>
      <c r="AC91" s="2" t="str">
        <f>IF(Entries!M91="","",_xlfn.CONCAT(", ",Entries!M91))</f>
        <v/>
      </c>
      <c r="AD91" s="2" t="str">
        <f>IF(Entries!N91="","",_xlfn.CONCAT(", ",Entries!N91))</f>
        <v/>
      </c>
      <c r="AE91" s="2" t="str">
        <f>IF(Entries!O91="","",_xlfn.CONCAT(", (C=",Entries!O91,")"))</f>
        <v/>
      </c>
    </row>
    <row r="92" spans="1:31" x14ac:dyDescent="0.25">
      <c r="A92" s="84" t="str">
        <f>IF($V92,Entries!BI92,"")</f>
        <v/>
      </c>
      <c r="B92" s="87"/>
      <c r="C92" s="84" t="str">
        <f>IF($V92,Entries!C92,"")</f>
        <v/>
      </c>
      <c r="D92" s="87" t="str">
        <f>IF($V92,Entries!D92,"")</f>
        <v/>
      </c>
      <c r="E92" s="84" t="str">
        <f>IF($V92,Entries!E92,"")</f>
        <v/>
      </c>
      <c r="F92" s="84" t="str">
        <f>IF($V92,Entries!U92,"")</f>
        <v/>
      </c>
      <c r="G92" s="84" t="str">
        <f>IF($V92,Entries!F92,"")</f>
        <v/>
      </c>
      <c r="H92" s="84" t="str">
        <f t="shared" si="1"/>
        <v/>
      </c>
      <c r="I92" s="91" t="str">
        <f>IF(D92=0,"",IF(ISTEXT(Entries!P92),Entries!P92, ""))</f>
        <v/>
      </c>
      <c r="V92" s="2" t="b">
        <f>Entries!D92&lt;&gt;""</f>
        <v>0</v>
      </c>
      <c r="W92" s="2" t="str">
        <f>IF(Entries!G92="","",Entries!G92)</f>
        <v/>
      </c>
      <c r="X92" s="2" t="str">
        <f>IF(Entries!H92="","",_xlfn.CONCAT(", ",Entries!H92))</f>
        <v/>
      </c>
      <c r="Y92" s="2" t="str">
        <f>IF(Entries!I92="","",_xlfn.CONCAT(", ",Entries!I92))</f>
        <v/>
      </c>
      <c r="Z92" s="2" t="str">
        <f>IF(Entries!J92="","",_xlfn.CONCAT(", ",Entries!J92))</f>
        <v/>
      </c>
      <c r="AA92" s="2" t="str">
        <f>IF(Entries!K92="","",_xlfn.CONCAT(", ",Entries!K92))</f>
        <v/>
      </c>
      <c r="AB92" s="2" t="str">
        <f>IF(Entries!L92="","",_xlfn.CONCAT(", ",Entries!L92))</f>
        <v/>
      </c>
      <c r="AC92" s="2" t="str">
        <f>IF(Entries!M92="","",_xlfn.CONCAT(", ",Entries!M92))</f>
        <v/>
      </c>
      <c r="AD92" s="2" t="str">
        <f>IF(Entries!N92="","",_xlfn.CONCAT(", ",Entries!N92))</f>
        <v/>
      </c>
      <c r="AE92" s="2" t="str">
        <f>IF(Entries!O92="","",_xlfn.CONCAT(", (C=",Entries!O92,")"))</f>
        <v/>
      </c>
    </row>
    <row r="93" spans="1:31" x14ac:dyDescent="0.25">
      <c r="A93" s="84" t="str">
        <f>IF($V93,Entries!BI93,"")</f>
        <v/>
      </c>
      <c r="B93" s="87"/>
      <c r="C93" s="84" t="str">
        <f>IF($V93,Entries!C93,"")</f>
        <v/>
      </c>
      <c r="D93" s="87" t="str">
        <f>IF($V93,Entries!D93,"")</f>
        <v/>
      </c>
      <c r="E93" s="84" t="str">
        <f>IF($V93,Entries!E93,"")</f>
        <v/>
      </c>
      <c r="F93" s="84" t="str">
        <f>IF($V93,Entries!U93,"")</f>
        <v/>
      </c>
      <c r="G93" s="84" t="str">
        <f>IF($V93,Entries!F93,"")</f>
        <v/>
      </c>
      <c r="H93" s="84" t="str">
        <f t="shared" si="1"/>
        <v/>
      </c>
      <c r="I93" s="91" t="str">
        <f>IF(D93=0,"",IF(ISTEXT(Entries!P93),Entries!P93, ""))</f>
        <v/>
      </c>
      <c r="V93" s="2" t="b">
        <f>Entries!D93&lt;&gt;""</f>
        <v>0</v>
      </c>
      <c r="W93" s="2" t="str">
        <f>IF(Entries!G93="","",Entries!G93)</f>
        <v/>
      </c>
      <c r="X93" s="2" t="str">
        <f>IF(Entries!H93="","",_xlfn.CONCAT(", ",Entries!H93))</f>
        <v/>
      </c>
      <c r="Y93" s="2" t="str">
        <f>IF(Entries!I93="","",_xlfn.CONCAT(", ",Entries!I93))</f>
        <v/>
      </c>
      <c r="Z93" s="2" t="str">
        <f>IF(Entries!J93="","",_xlfn.CONCAT(", ",Entries!J93))</f>
        <v/>
      </c>
      <c r="AA93" s="2" t="str">
        <f>IF(Entries!K93="","",_xlfn.CONCAT(", ",Entries!K93))</f>
        <v/>
      </c>
      <c r="AB93" s="2" t="str">
        <f>IF(Entries!L93="","",_xlfn.CONCAT(", ",Entries!L93))</f>
        <v/>
      </c>
      <c r="AC93" s="2" t="str">
        <f>IF(Entries!M93="","",_xlfn.CONCAT(", ",Entries!M93))</f>
        <v/>
      </c>
      <c r="AD93" s="2" t="str">
        <f>IF(Entries!N93="","",_xlfn.CONCAT(", ",Entries!N93))</f>
        <v/>
      </c>
      <c r="AE93" s="2" t="str">
        <f>IF(Entries!O93="","",_xlfn.CONCAT(", (C=",Entries!O93,")"))</f>
        <v/>
      </c>
    </row>
    <row r="94" spans="1:31" x14ac:dyDescent="0.25">
      <c r="A94" s="84" t="str">
        <f>IF($V94,Entries!BI94,"")</f>
        <v/>
      </c>
      <c r="B94" s="87"/>
      <c r="C94" s="84" t="str">
        <f>IF($V94,Entries!C94,"")</f>
        <v/>
      </c>
      <c r="D94" s="87" t="str">
        <f>IF($V94,Entries!D94,"")</f>
        <v/>
      </c>
      <c r="E94" s="84" t="str">
        <f>IF($V94,Entries!E94,"")</f>
        <v/>
      </c>
      <c r="F94" s="84" t="str">
        <f>IF($V94,Entries!U94,"")</f>
        <v/>
      </c>
      <c r="G94" s="84" t="str">
        <f>IF($V94,Entries!F94,"")</f>
        <v/>
      </c>
      <c r="H94" s="84" t="str">
        <f t="shared" si="1"/>
        <v/>
      </c>
      <c r="I94" s="91" t="str">
        <f>IF(D94=0,"",IF(ISTEXT(Entries!P94),Entries!P94, ""))</f>
        <v/>
      </c>
      <c r="V94" s="2" t="b">
        <f>Entries!D94&lt;&gt;""</f>
        <v>0</v>
      </c>
      <c r="W94" s="2" t="str">
        <f>IF(Entries!G94="","",Entries!G94)</f>
        <v/>
      </c>
      <c r="X94" s="2" t="str">
        <f>IF(Entries!H94="","",_xlfn.CONCAT(", ",Entries!H94))</f>
        <v/>
      </c>
      <c r="Y94" s="2" t="str">
        <f>IF(Entries!I94="","",_xlfn.CONCAT(", ",Entries!I94))</f>
        <v/>
      </c>
      <c r="Z94" s="2" t="str">
        <f>IF(Entries!J94="","",_xlfn.CONCAT(", ",Entries!J94))</f>
        <v/>
      </c>
      <c r="AA94" s="2" t="str">
        <f>IF(Entries!K94="","",_xlfn.CONCAT(", ",Entries!K94))</f>
        <v/>
      </c>
      <c r="AB94" s="2" t="str">
        <f>IF(Entries!L94="","",_xlfn.CONCAT(", ",Entries!L94))</f>
        <v/>
      </c>
      <c r="AC94" s="2" t="str">
        <f>IF(Entries!M94="","",_xlfn.CONCAT(", ",Entries!M94))</f>
        <v/>
      </c>
      <c r="AD94" s="2" t="str">
        <f>IF(Entries!N94="","",_xlfn.CONCAT(", ",Entries!N94))</f>
        <v/>
      </c>
      <c r="AE94" s="2" t="str">
        <f>IF(Entries!O94="","",_xlfn.CONCAT(", (C=",Entries!O94,")"))</f>
        <v/>
      </c>
    </row>
    <row r="95" spans="1:31" x14ac:dyDescent="0.25">
      <c r="A95" s="84" t="str">
        <f>IF($V95,Entries!BI95,"")</f>
        <v/>
      </c>
      <c r="B95" s="87"/>
      <c r="C95" s="84" t="str">
        <f>IF($V95,Entries!C95,"")</f>
        <v/>
      </c>
      <c r="D95" s="87" t="str">
        <f>IF($V95,Entries!D95,"")</f>
        <v/>
      </c>
      <c r="E95" s="84" t="str">
        <f>IF($V95,Entries!E95,"")</f>
        <v/>
      </c>
      <c r="F95" s="84" t="str">
        <f>IF($V95,Entries!U95,"")</f>
        <v/>
      </c>
      <c r="G95" s="84" t="str">
        <f>IF($V95,Entries!F95,"")</f>
        <v/>
      </c>
      <c r="H95" s="84" t="str">
        <f t="shared" si="1"/>
        <v/>
      </c>
      <c r="I95" s="91" t="str">
        <f>IF(D95=0,"",IF(ISTEXT(Entries!P95),Entries!P95, ""))</f>
        <v/>
      </c>
      <c r="V95" s="2" t="b">
        <f>Entries!D95&lt;&gt;""</f>
        <v>0</v>
      </c>
      <c r="W95" s="2" t="str">
        <f>IF(Entries!G95="","",Entries!G95)</f>
        <v/>
      </c>
      <c r="X95" s="2" t="str">
        <f>IF(Entries!H95="","",_xlfn.CONCAT(", ",Entries!H95))</f>
        <v/>
      </c>
      <c r="Y95" s="2" t="str">
        <f>IF(Entries!I95="","",_xlfn.CONCAT(", ",Entries!I95))</f>
        <v/>
      </c>
      <c r="Z95" s="2" t="str">
        <f>IF(Entries!J95="","",_xlfn.CONCAT(", ",Entries!J95))</f>
        <v/>
      </c>
      <c r="AA95" s="2" t="str">
        <f>IF(Entries!K95="","",_xlfn.CONCAT(", ",Entries!K95))</f>
        <v/>
      </c>
      <c r="AB95" s="2" t="str">
        <f>IF(Entries!L95="","",_xlfn.CONCAT(", ",Entries!L95))</f>
        <v/>
      </c>
      <c r="AC95" s="2" t="str">
        <f>IF(Entries!M95="","",_xlfn.CONCAT(", ",Entries!M95))</f>
        <v/>
      </c>
      <c r="AD95" s="2" t="str">
        <f>IF(Entries!N95="","",_xlfn.CONCAT(", ",Entries!N95))</f>
        <v/>
      </c>
      <c r="AE95" s="2" t="str">
        <f>IF(Entries!O95="","",_xlfn.CONCAT(", (C=",Entries!O95,")"))</f>
        <v/>
      </c>
    </row>
    <row r="96" spans="1:31" x14ac:dyDescent="0.25">
      <c r="A96" s="84" t="str">
        <f>IF($V96,Entries!BI96,"")</f>
        <v/>
      </c>
      <c r="B96" s="87"/>
      <c r="C96" s="84" t="str">
        <f>IF($V96,Entries!C96,"")</f>
        <v/>
      </c>
      <c r="D96" s="87" t="str">
        <f>IF($V96,Entries!D96,"")</f>
        <v/>
      </c>
      <c r="E96" s="84" t="str">
        <f>IF($V96,Entries!E96,"")</f>
        <v/>
      </c>
      <c r="F96" s="84" t="str">
        <f>IF($V96,Entries!U96,"")</f>
        <v/>
      </c>
      <c r="G96" s="84" t="str">
        <f>IF($V96,Entries!F96,"")</f>
        <v/>
      </c>
      <c r="H96" s="84" t="str">
        <f t="shared" si="1"/>
        <v/>
      </c>
      <c r="I96" s="91" t="str">
        <f>IF(D96=0,"",IF(ISTEXT(Entries!P96),Entries!P96, ""))</f>
        <v/>
      </c>
      <c r="V96" s="2" t="b">
        <f>Entries!D96&lt;&gt;""</f>
        <v>0</v>
      </c>
      <c r="W96" s="2" t="str">
        <f>IF(Entries!G96="","",Entries!G96)</f>
        <v/>
      </c>
      <c r="X96" s="2" t="str">
        <f>IF(Entries!H96="","",_xlfn.CONCAT(", ",Entries!H96))</f>
        <v/>
      </c>
      <c r="Y96" s="2" t="str">
        <f>IF(Entries!I96="","",_xlfn.CONCAT(", ",Entries!I96))</f>
        <v/>
      </c>
      <c r="Z96" s="2" t="str">
        <f>IF(Entries!J96="","",_xlfn.CONCAT(", ",Entries!J96))</f>
        <v/>
      </c>
      <c r="AA96" s="2" t="str">
        <f>IF(Entries!K96="","",_xlfn.CONCAT(", ",Entries!K96))</f>
        <v/>
      </c>
      <c r="AB96" s="2" t="str">
        <f>IF(Entries!L96="","",_xlfn.CONCAT(", ",Entries!L96))</f>
        <v/>
      </c>
      <c r="AC96" s="2" t="str">
        <f>IF(Entries!M96="","",_xlfn.CONCAT(", ",Entries!M96))</f>
        <v/>
      </c>
      <c r="AD96" s="2" t="str">
        <f>IF(Entries!N96="","",_xlfn.CONCAT(", ",Entries!N96))</f>
        <v/>
      </c>
      <c r="AE96" s="2" t="str">
        <f>IF(Entries!O96="","",_xlfn.CONCAT(", (C=",Entries!O96,")"))</f>
        <v/>
      </c>
    </row>
    <row r="97" spans="1:31" x14ac:dyDescent="0.25">
      <c r="A97" s="84" t="str">
        <f>IF($V97,Entries!BI97,"")</f>
        <v/>
      </c>
      <c r="B97" s="87"/>
      <c r="C97" s="84" t="str">
        <f>IF($V97,Entries!C97,"")</f>
        <v/>
      </c>
      <c r="D97" s="87" t="str">
        <f>IF($V97,Entries!D97,"")</f>
        <v/>
      </c>
      <c r="E97" s="84" t="str">
        <f>IF($V97,Entries!E97,"")</f>
        <v/>
      </c>
      <c r="F97" s="84" t="str">
        <f>IF($V97,Entries!U97,"")</f>
        <v/>
      </c>
      <c r="G97" s="84" t="str">
        <f>IF($V97,Entries!F97,"")</f>
        <v/>
      </c>
      <c r="H97" s="84" t="str">
        <f t="shared" si="1"/>
        <v/>
      </c>
      <c r="I97" s="91" t="str">
        <f>IF(D97=0,"",IF(ISTEXT(Entries!P97),Entries!P97, ""))</f>
        <v/>
      </c>
      <c r="V97" s="2" t="b">
        <f>Entries!D97&lt;&gt;""</f>
        <v>0</v>
      </c>
      <c r="W97" s="2" t="str">
        <f>IF(Entries!G97="","",Entries!G97)</f>
        <v/>
      </c>
      <c r="X97" s="2" t="str">
        <f>IF(Entries!H97="","",_xlfn.CONCAT(", ",Entries!H97))</f>
        <v/>
      </c>
      <c r="Y97" s="2" t="str">
        <f>IF(Entries!I97="","",_xlfn.CONCAT(", ",Entries!I97))</f>
        <v/>
      </c>
      <c r="Z97" s="2" t="str">
        <f>IF(Entries!J97="","",_xlfn.CONCAT(", ",Entries!J97))</f>
        <v/>
      </c>
      <c r="AA97" s="2" t="str">
        <f>IF(Entries!K97="","",_xlfn.CONCAT(", ",Entries!K97))</f>
        <v/>
      </c>
      <c r="AB97" s="2" t="str">
        <f>IF(Entries!L97="","",_xlfn.CONCAT(", ",Entries!L97))</f>
        <v/>
      </c>
      <c r="AC97" s="2" t="str">
        <f>IF(Entries!M97="","",_xlfn.CONCAT(", ",Entries!M97))</f>
        <v/>
      </c>
      <c r="AD97" s="2" t="str">
        <f>IF(Entries!N97="","",_xlfn.CONCAT(", ",Entries!N97))</f>
        <v/>
      </c>
      <c r="AE97" s="2" t="str">
        <f>IF(Entries!O97="","",_xlfn.CONCAT(", (C=",Entries!O97,")"))</f>
        <v/>
      </c>
    </row>
    <row r="98" spans="1:31" x14ac:dyDescent="0.25">
      <c r="A98" s="84" t="str">
        <f>IF($V98,Entries!BI98,"")</f>
        <v/>
      </c>
      <c r="B98" s="87"/>
      <c r="C98" s="84" t="str">
        <f>IF($V98,Entries!C98,"")</f>
        <v/>
      </c>
      <c r="D98" s="87" t="str">
        <f>IF($V98,Entries!D98,"")</f>
        <v/>
      </c>
      <c r="E98" s="84" t="str">
        <f>IF($V98,Entries!E98,"")</f>
        <v/>
      </c>
      <c r="F98" s="84" t="str">
        <f>IF($V98,Entries!U98,"")</f>
        <v/>
      </c>
      <c r="G98" s="84" t="str">
        <f>IF($V98,Entries!F98,"")</f>
        <v/>
      </c>
      <c r="H98" s="84" t="str">
        <f t="shared" si="1"/>
        <v/>
      </c>
      <c r="I98" s="91" t="str">
        <f>IF(D98=0,"",IF(ISTEXT(Entries!P98),Entries!P98, ""))</f>
        <v/>
      </c>
      <c r="V98" s="2" t="b">
        <f>Entries!D98&lt;&gt;""</f>
        <v>0</v>
      </c>
      <c r="W98" s="2" t="str">
        <f>IF(Entries!G98="","",Entries!G98)</f>
        <v/>
      </c>
      <c r="X98" s="2" t="str">
        <f>IF(Entries!H98="","",_xlfn.CONCAT(", ",Entries!H98))</f>
        <v/>
      </c>
      <c r="Y98" s="2" t="str">
        <f>IF(Entries!I98="","",_xlfn.CONCAT(", ",Entries!I98))</f>
        <v/>
      </c>
      <c r="Z98" s="2" t="str">
        <f>IF(Entries!J98="","",_xlfn.CONCAT(", ",Entries!J98))</f>
        <v/>
      </c>
      <c r="AA98" s="2" t="str">
        <f>IF(Entries!K98="","",_xlfn.CONCAT(", ",Entries!K98))</f>
        <v/>
      </c>
      <c r="AB98" s="2" t="str">
        <f>IF(Entries!L98="","",_xlfn.CONCAT(", ",Entries!L98))</f>
        <v/>
      </c>
      <c r="AC98" s="2" t="str">
        <f>IF(Entries!M98="","",_xlfn.CONCAT(", ",Entries!M98))</f>
        <v/>
      </c>
      <c r="AD98" s="2" t="str">
        <f>IF(Entries!N98="","",_xlfn.CONCAT(", ",Entries!N98))</f>
        <v/>
      </c>
      <c r="AE98" s="2" t="str">
        <f>IF(Entries!O98="","",_xlfn.CONCAT(", (C=",Entries!O98,")"))</f>
        <v/>
      </c>
    </row>
    <row r="99" spans="1:31" x14ac:dyDescent="0.25">
      <c r="A99" s="84" t="str">
        <f>IF($V99,Entries!BI99,"")</f>
        <v/>
      </c>
      <c r="B99" s="87"/>
      <c r="C99" s="84" t="str">
        <f>IF($V99,Entries!C99,"")</f>
        <v/>
      </c>
      <c r="D99" s="87" t="str">
        <f>IF($V99,Entries!D99,"")</f>
        <v/>
      </c>
      <c r="E99" s="84" t="str">
        <f>IF($V99,Entries!E99,"")</f>
        <v/>
      </c>
      <c r="F99" s="84" t="str">
        <f>IF($V99,Entries!U99,"")</f>
        <v/>
      </c>
      <c r="G99" s="84" t="str">
        <f>IF($V99,Entries!F99,"")</f>
        <v/>
      </c>
      <c r="H99" s="84" t="str">
        <f t="shared" si="1"/>
        <v/>
      </c>
      <c r="I99" s="91" t="str">
        <f>IF(D99=0,"",IF(ISTEXT(Entries!P99),Entries!P99, ""))</f>
        <v/>
      </c>
      <c r="V99" s="2" t="b">
        <f>Entries!D99&lt;&gt;""</f>
        <v>0</v>
      </c>
      <c r="W99" s="2" t="str">
        <f>IF(Entries!G99="","",Entries!G99)</f>
        <v/>
      </c>
      <c r="X99" s="2" t="str">
        <f>IF(Entries!H99="","",_xlfn.CONCAT(", ",Entries!H99))</f>
        <v/>
      </c>
      <c r="Y99" s="2" t="str">
        <f>IF(Entries!I99="","",_xlfn.CONCAT(", ",Entries!I99))</f>
        <v/>
      </c>
      <c r="Z99" s="2" t="str">
        <f>IF(Entries!J99="","",_xlfn.CONCAT(", ",Entries!J99))</f>
        <v/>
      </c>
      <c r="AA99" s="2" t="str">
        <f>IF(Entries!K99="","",_xlfn.CONCAT(", ",Entries!K99))</f>
        <v/>
      </c>
      <c r="AB99" s="2" t="str">
        <f>IF(Entries!L99="","",_xlfn.CONCAT(", ",Entries!L99))</f>
        <v/>
      </c>
      <c r="AC99" s="2" t="str">
        <f>IF(Entries!M99="","",_xlfn.CONCAT(", ",Entries!M99))</f>
        <v/>
      </c>
      <c r="AD99" s="2" t="str">
        <f>IF(Entries!N99="","",_xlfn.CONCAT(", ",Entries!N99))</f>
        <v/>
      </c>
      <c r="AE99" s="2" t="str">
        <f>IF(Entries!O99="","",_xlfn.CONCAT(", (C=",Entries!O99,")"))</f>
        <v/>
      </c>
    </row>
    <row r="100" spans="1:31" x14ac:dyDescent="0.25">
      <c r="A100" s="84" t="str">
        <f>IF($V100,Entries!BI100,"")</f>
        <v/>
      </c>
      <c r="B100" s="87"/>
      <c r="C100" s="84" t="str">
        <f>IF($V100,Entries!C100,"")</f>
        <v/>
      </c>
      <c r="D100" s="87" t="str">
        <f>IF($V100,Entries!D100,"")</f>
        <v/>
      </c>
      <c r="E100" s="84" t="str">
        <f>IF($V100,Entries!E100,"")</f>
        <v/>
      </c>
      <c r="F100" s="84" t="str">
        <f>IF($V100,Entries!U100,"")</f>
        <v/>
      </c>
      <c r="G100" s="84" t="str">
        <f>IF($V100,Entries!F100,"")</f>
        <v/>
      </c>
      <c r="H100" s="84" t="str">
        <f t="shared" si="1"/>
        <v/>
      </c>
      <c r="I100" s="91" t="str">
        <f>IF(D100=0,"",IF(ISTEXT(Entries!P100),Entries!P100, ""))</f>
        <v/>
      </c>
      <c r="V100" s="2" t="b">
        <f>Entries!D100&lt;&gt;""</f>
        <v>0</v>
      </c>
      <c r="W100" s="2" t="str">
        <f>IF(Entries!G100="","",Entries!G100)</f>
        <v/>
      </c>
      <c r="X100" s="2" t="str">
        <f>IF(Entries!H100="","",_xlfn.CONCAT(", ",Entries!H100))</f>
        <v/>
      </c>
      <c r="Y100" s="2" t="str">
        <f>IF(Entries!I100="","",_xlfn.CONCAT(", ",Entries!I100))</f>
        <v/>
      </c>
      <c r="Z100" s="2" t="str">
        <f>IF(Entries!J100="","",_xlfn.CONCAT(", ",Entries!J100))</f>
        <v/>
      </c>
      <c r="AA100" s="2" t="str">
        <f>IF(Entries!K100="","",_xlfn.CONCAT(", ",Entries!K100))</f>
        <v/>
      </c>
      <c r="AB100" s="2" t="str">
        <f>IF(Entries!L100="","",_xlfn.CONCAT(", ",Entries!L100))</f>
        <v/>
      </c>
      <c r="AC100" s="2" t="str">
        <f>IF(Entries!M100="","",_xlfn.CONCAT(", ",Entries!M100))</f>
        <v/>
      </c>
      <c r="AD100" s="2" t="str">
        <f>IF(Entries!N100="","",_xlfn.CONCAT(", ",Entries!N100))</f>
        <v/>
      </c>
      <c r="AE100" s="2" t="str">
        <f>IF(Entries!O100="","",_xlfn.CONCAT(", (C=",Entries!O100,")"))</f>
        <v/>
      </c>
    </row>
    <row r="101" spans="1:31" x14ac:dyDescent="0.25">
      <c r="A101" s="84" t="str">
        <f>IF($V101,Entries!BI101,"")</f>
        <v/>
      </c>
      <c r="B101" s="87"/>
      <c r="C101" s="84" t="str">
        <f>IF($V101,Entries!C101,"")</f>
        <v/>
      </c>
      <c r="D101" s="87" t="str">
        <f>IF($V101,Entries!D101,"")</f>
        <v/>
      </c>
      <c r="E101" s="84" t="str">
        <f>IF($V101,Entries!E101,"")</f>
        <v/>
      </c>
      <c r="F101" s="84" t="str">
        <f>IF($V101,Entries!U101,"")</f>
        <v/>
      </c>
      <c r="G101" s="84" t="str">
        <f>IF($V101,Entries!F101,"")</f>
        <v/>
      </c>
      <c r="H101" s="84" t="str">
        <f t="shared" si="1"/>
        <v/>
      </c>
      <c r="I101" s="91" t="str">
        <f>IF(D101=0,"",IF(ISTEXT(Entries!P101),Entries!P101, ""))</f>
        <v/>
      </c>
      <c r="V101" s="2" t="b">
        <f>Entries!D101&lt;&gt;""</f>
        <v>0</v>
      </c>
      <c r="W101" s="2" t="str">
        <f>IF(Entries!G101="","",Entries!G101)</f>
        <v/>
      </c>
      <c r="X101" s="2" t="str">
        <f>IF(Entries!H101="","",_xlfn.CONCAT(", ",Entries!H101))</f>
        <v/>
      </c>
      <c r="Y101" s="2" t="str">
        <f>IF(Entries!I101="","",_xlfn.CONCAT(", ",Entries!I101))</f>
        <v/>
      </c>
      <c r="Z101" s="2" t="str">
        <f>IF(Entries!J101="","",_xlfn.CONCAT(", ",Entries!J101))</f>
        <v/>
      </c>
      <c r="AA101" s="2" t="str">
        <f>IF(Entries!K101="","",_xlfn.CONCAT(", ",Entries!K101))</f>
        <v/>
      </c>
      <c r="AB101" s="2" t="str">
        <f>IF(Entries!L101="","",_xlfn.CONCAT(", ",Entries!L101))</f>
        <v/>
      </c>
      <c r="AC101" s="2" t="str">
        <f>IF(Entries!M101="","",_xlfn.CONCAT(", ",Entries!M101))</f>
        <v/>
      </c>
      <c r="AD101" s="2" t="str">
        <f>IF(Entries!N101="","",_xlfn.CONCAT(", ",Entries!N101))</f>
        <v/>
      </c>
      <c r="AE101" s="2" t="str">
        <f>IF(Entries!O101="","",_xlfn.CONCAT(", (C=",Entries!O101,")"))</f>
        <v/>
      </c>
    </row>
    <row r="102" spans="1:31" x14ac:dyDescent="0.25">
      <c r="A102" s="84" t="str">
        <f>IF($V102,Entries!BI102,"")</f>
        <v/>
      </c>
      <c r="B102" s="87"/>
      <c r="C102" s="84" t="str">
        <f>IF($V102,Entries!C102,"")</f>
        <v/>
      </c>
      <c r="D102" s="87" t="str">
        <f>IF($V102,Entries!D102,"")</f>
        <v/>
      </c>
      <c r="E102" s="84" t="str">
        <f>IF($V102,Entries!E102,"")</f>
        <v/>
      </c>
      <c r="F102" s="84" t="str">
        <f>IF($V102,Entries!U102,"")</f>
        <v/>
      </c>
      <c r="G102" s="84" t="str">
        <f>IF($V102,Entries!F102,"")</f>
        <v/>
      </c>
      <c r="H102" s="84" t="str">
        <f t="shared" si="1"/>
        <v/>
      </c>
      <c r="I102" s="91" t="str">
        <f>IF(D102=0,"",IF(ISTEXT(Entries!P102),Entries!P102, ""))</f>
        <v/>
      </c>
      <c r="V102" s="2" t="b">
        <f>Entries!D102&lt;&gt;""</f>
        <v>0</v>
      </c>
      <c r="W102" s="2" t="str">
        <f>IF(Entries!G102="","",Entries!G102)</f>
        <v/>
      </c>
      <c r="X102" s="2" t="str">
        <f>IF(Entries!H102="","",_xlfn.CONCAT(", ",Entries!H102))</f>
        <v/>
      </c>
      <c r="Y102" s="2" t="str">
        <f>IF(Entries!I102="","",_xlfn.CONCAT(", ",Entries!I102))</f>
        <v/>
      </c>
      <c r="Z102" s="2" t="str">
        <f>IF(Entries!J102="","",_xlfn.CONCAT(", ",Entries!J102))</f>
        <v/>
      </c>
      <c r="AA102" s="2" t="str">
        <f>IF(Entries!K102="","",_xlfn.CONCAT(", ",Entries!K102))</f>
        <v/>
      </c>
      <c r="AB102" s="2" t="str">
        <f>IF(Entries!L102="","",_xlfn.CONCAT(", ",Entries!L102))</f>
        <v/>
      </c>
      <c r="AC102" s="2" t="str">
        <f>IF(Entries!M102="","",_xlfn.CONCAT(", ",Entries!M102))</f>
        <v/>
      </c>
      <c r="AD102" s="2" t="str">
        <f>IF(Entries!N102="","",_xlfn.CONCAT(", ",Entries!N102))</f>
        <v/>
      </c>
      <c r="AE102" s="2" t="str">
        <f>IF(Entries!O102="","",_xlfn.CONCAT(", (C=",Entries!O102,")"))</f>
        <v/>
      </c>
    </row>
    <row r="103" spans="1:31" x14ac:dyDescent="0.25">
      <c r="A103" s="84" t="str">
        <f>IF($V103,Entries!BI103,"")</f>
        <v/>
      </c>
      <c r="B103" s="87"/>
      <c r="C103" s="84" t="str">
        <f>IF($V103,Entries!C103,"")</f>
        <v/>
      </c>
      <c r="D103" s="87" t="str">
        <f>IF($V103,Entries!D103,"")</f>
        <v/>
      </c>
      <c r="E103" s="84" t="str">
        <f>IF($V103,Entries!E103,"")</f>
        <v/>
      </c>
      <c r="F103" s="84" t="str">
        <f>IF($V103,Entries!U103,"")</f>
        <v/>
      </c>
      <c r="G103" s="84" t="str">
        <f>IF($V103,Entries!F103,"")</f>
        <v/>
      </c>
      <c r="H103" s="84" t="str">
        <f t="shared" si="1"/>
        <v/>
      </c>
      <c r="I103" s="91" t="str">
        <f>IF(D103=0,"",IF(ISTEXT(Entries!P103),Entries!P103, ""))</f>
        <v/>
      </c>
      <c r="V103" s="2" t="b">
        <f>Entries!D103&lt;&gt;""</f>
        <v>0</v>
      </c>
      <c r="W103" s="2" t="str">
        <f>IF(Entries!G103="","",Entries!G103)</f>
        <v/>
      </c>
      <c r="X103" s="2" t="str">
        <f>IF(Entries!H103="","",_xlfn.CONCAT(", ",Entries!H103))</f>
        <v/>
      </c>
      <c r="Y103" s="2" t="str">
        <f>IF(Entries!I103="","",_xlfn.CONCAT(", ",Entries!I103))</f>
        <v/>
      </c>
      <c r="Z103" s="2" t="str">
        <f>IF(Entries!J103="","",_xlfn.CONCAT(", ",Entries!J103))</f>
        <v/>
      </c>
      <c r="AA103" s="2" t="str">
        <f>IF(Entries!K103="","",_xlfn.CONCAT(", ",Entries!K103))</f>
        <v/>
      </c>
      <c r="AB103" s="2" t="str">
        <f>IF(Entries!L103="","",_xlfn.CONCAT(", ",Entries!L103))</f>
        <v/>
      </c>
      <c r="AC103" s="2" t="str">
        <f>IF(Entries!M103="","",_xlfn.CONCAT(", ",Entries!M103))</f>
        <v/>
      </c>
      <c r="AD103" s="2" t="str">
        <f>IF(Entries!N103="","",_xlfn.CONCAT(", ",Entries!N103))</f>
        <v/>
      </c>
      <c r="AE103" s="2" t="str">
        <f>IF(Entries!O103="","",_xlfn.CONCAT(", (C=",Entries!O103,")"))</f>
        <v/>
      </c>
    </row>
    <row r="104" spans="1:31" x14ac:dyDescent="0.25">
      <c r="A104" s="84" t="str">
        <f>IF($V104,Entries!BI104,"")</f>
        <v/>
      </c>
      <c r="B104" s="87"/>
      <c r="C104" s="84" t="str">
        <f>IF($V104,Entries!C104,"")</f>
        <v/>
      </c>
      <c r="D104" s="87" t="str">
        <f>IF($V104,Entries!D104,"")</f>
        <v/>
      </c>
      <c r="E104" s="84" t="str">
        <f>IF($V104,Entries!E104,"")</f>
        <v/>
      </c>
      <c r="F104" s="84" t="str">
        <f>IF($V104,Entries!U104,"")</f>
        <v/>
      </c>
      <c r="G104" s="84" t="str">
        <f>IF($V104,Entries!F104,"")</f>
        <v/>
      </c>
      <c r="H104" s="84" t="str">
        <f t="shared" si="1"/>
        <v/>
      </c>
      <c r="I104" s="91" t="str">
        <f>IF(D104=0,"",IF(ISTEXT(Entries!P104),Entries!P104, ""))</f>
        <v/>
      </c>
      <c r="V104" s="2" t="b">
        <f>Entries!D104&lt;&gt;""</f>
        <v>0</v>
      </c>
      <c r="W104" s="2" t="str">
        <f>IF(Entries!G104="","",Entries!G104)</f>
        <v/>
      </c>
      <c r="X104" s="2" t="str">
        <f>IF(Entries!H104="","",_xlfn.CONCAT(", ",Entries!H104))</f>
        <v/>
      </c>
      <c r="Y104" s="2" t="str">
        <f>IF(Entries!I104="","",_xlfn.CONCAT(", ",Entries!I104))</f>
        <v/>
      </c>
      <c r="Z104" s="2" t="str">
        <f>IF(Entries!J104="","",_xlfn.CONCAT(", ",Entries!J104))</f>
        <v/>
      </c>
      <c r="AA104" s="2" t="str">
        <f>IF(Entries!K104="","",_xlfn.CONCAT(", ",Entries!K104))</f>
        <v/>
      </c>
      <c r="AB104" s="2" t="str">
        <f>IF(Entries!L104="","",_xlfn.CONCAT(", ",Entries!L104))</f>
        <v/>
      </c>
      <c r="AC104" s="2" t="str">
        <f>IF(Entries!M104="","",_xlfn.CONCAT(", ",Entries!M104))</f>
        <v/>
      </c>
      <c r="AD104" s="2" t="str">
        <f>IF(Entries!N104="","",_xlfn.CONCAT(", ",Entries!N104))</f>
        <v/>
      </c>
      <c r="AE104" s="2" t="str">
        <f>IF(Entries!O104="","",_xlfn.CONCAT(", (C=",Entries!O104,")"))</f>
        <v/>
      </c>
    </row>
    <row r="105" spans="1:31" x14ac:dyDescent="0.25">
      <c r="A105" s="84" t="str">
        <f>IF($V105,Entries!BI105,"")</f>
        <v/>
      </c>
      <c r="B105" s="87"/>
      <c r="C105" s="84" t="str">
        <f>IF($V105,Entries!C105,"")</f>
        <v/>
      </c>
      <c r="D105" s="87" t="str">
        <f>IF($V105,Entries!D105,"")</f>
        <v/>
      </c>
      <c r="E105" s="84" t="str">
        <f>IF($V105,Entries!E105,"")</f>
        <v/>
      </c>
      <c r="F105" s="84" t="str">
        <f>IF($V105,Entries!U105,"")</f>
        <v/>
      </c>
      <c r="G105" s="84" t="str">
        <f>IF($V105,Entries!F105,"")</f>
        <v/>
      </c>
      <c r="H105" s="84" t="str">
        <f t="shared" si="1"/>
        <v/>
      </c>
      <c r="I105" s="91" t="str">
        <f>IF(D105=0,"",IF(ISTEXT(Entries!P105),Entries!P105, ""))</f>
        <v/>
      </c>
      <c r="V105" s="2" t="b">
        <f>Entries!D105&lt;&gt;""</f>
        <v>0</v>
      </c>
      <c r="W105" s="2" t="str">
        <f>IF(Entries!G105="","",Entries!G105)</f>
        <v/>
      </c>
      <c r="X105" s="2" t="str">
        <f>IF(Entries!H105="","",_xlfn.CONCAT(", ",Entries!H105))</f>
        <v/>
      </c>
      <c r="Y105" s="2" t="str">
        <f>IF(Entries!I105="","",_xlfn.CONCAT(", ",Entries!I105))</f>
        <v/>
      </c>
      <c r="Z105" s="2" t="str">
        <f>IF(Entries!J105="","",_xlfn.CONCAT(", ",Entries!J105))</f>
        <v/>
      </c>
      <c r="AA105" s="2" t="str">
        <f>IF(Entries!K105="","",_xlfn.CONCAT(", ",Entries!K105))</f>
        <v/>
      </c>
      <c r="AB105" s="2" t="str">
        <f>IF(Entries!L105="","",_xlfn.CONCAT(", ",Entries!L105))</f>
        <v/>
      </c>
      <c r="AC105" s="2" t="str">
        <f>IF(Entries!M105="","",_xlfn.CONCAT(", ",Entries!M105))</f>
        <v/>
      </c>
      <c r="AD105" s="2" t="str">
        <f>IF(Entries!N105="","",_xlfn.CONCAT(", ",Entries!N105))</f>
        <v/>
      </c>
      <c r="AE105" s="2" t="str">
        <f>IF(Entries!O105="","",_xlfn.CONCAT(", (C=",Entries!O105,")"))</f>
        <v/>
      </c>
    </row>
    <row r="106" spans="1:31" x14ac:dyDescent="0.25">
      <c r="A106" s="84" t="str">
        <f>IF($V106,Entries!BI106,"")</f>
        <v/>
      </c>
      <c r="B106" s="87"/>
      <c r="C106" s="84" t="str">
        <f>IF($V106,Entries!C106,"")</f>
        <v/>
      </c>
      <c r="D106" s="87" t="str">
        <f>IF($V106,Entries!D106,"")</f>
        <v/>
      </c>
      <c r="E106" s="84" t="str">
        <f>IF($V106,Entries!E106,"")</f>
        <v/>
      </c>
      <c r="F106" s="84" t="str">
        <f>IF($V106,Entries!U106,"")</f>
        <v/>
      </c>
      <c r="G106" s="84" t="str">
        <f>IF($V106,Entries!F106,"")</f>
        <v/>
      </c>
      <c r="H106" s="84" t="str">
        <f t="shared" si="1"/>
        <v/>
      </c>
      <c r="I106" s="91" t="str">
        <f>IF(D106=0,"",IF(ISTEXT(Entries!P106),Entries!P106, ""))</f>
        <v/>
      </c>
      <c r="V106" s="2" t="b">
        <f>Entries!D106&lt;&gt;""</f>
        <v>0</v>
      </c>
      <c r="W106" s="2" t="str">
        <f>IF(Entries!G106="","",Entries!G106)</f>
        <v/>
      </c>
      <c r="X106" s="2" t="str">
        <f>IF(Entries!H106="","",_xlfn.CONCAT(", ",Entries!H106))</f>
        <v/>
      </c>
      <c r="Y106" s="2" t="str">
        <f>IF(Entries!I106="","",_xlfn.CONCAT(", ",Entries!I106))</f>
        <v/>
      </c>
      <c r="Z106" s="2" t="str">
        <f>IF(Entries!J106="","",_xlfn.CONCAT(", ",Entries!J106))</f>
        <v/>
      </c>
      <c r="AA106" s="2" t="str">
        <f>IF(Entries!K106="","",_xlfn.CONCAT(", ",Entries!K106))</f>
        <v/>
      </c>
      <c r="AB106" s="2" t="str">
        <f>IF(Entries!L106="","",_xlfn.CONCAT(", ",Entries!L106))</f>
        <v/>
      </c>
      <c r="AC106" s="2" t="str">
        <f>IF(Entries!M106="","",_xlfn.CONCAT(", ",Entries!M106))</f>
        <v/>
      </c>
      <c r="AD106" s="2" t="str">
        <f>IF(Entries!N106="","",_xlfn.CONCAT(", ",Entries!N106))</f>
        <v/>
      </c>
      <c r="AE106" s="2" t="str">
        <f>IF(Entries!O106="","",_xlfn.CONCAT(", (C=",Entries!O106,")"))</f>
        <v/>
      </c>
    </row>
    <row r="107" spans="1:31" x14ac:dyDescent="0.25">
      <c r="A107" s="84" t="str">
        <f>IF($V107,Entries!BI107,"")</f>
        <v/>
      </c>
      <c r="B107" s="87"/>
      <c r="C107" s="84" t="str">
        <f>IF($V107,Entries!C107,"")</f>
        <v/>
      </c>
      <c r="D107" s="87" t="str">
        <f>IF($V107,Entries!D107,"")</f>
        <v/>
      </c>
      <c r="E107" s="84" t="str">
        <f>IF($V107,Entries!E107,"")</f>
        <v/>
      </c>
      <c r="F107" s="84" t="str">
        <f>IF($V107,Entries!U107,"")</f>
        <v/>
      </c>
      <c r="G107" s="84" t="str">
        <f>IF($V107,Entries!F107,"")</f>
        <v/>
      </c>
      <c r="H107" s="84" t="str">
        <f t="shared" si="1"/>
        <v/>
      </c>
      <c r="I107" s="91" t="str">
        <f>IF(D107=0,"",IF(ISTEXT(Entries!P107),Entries!P107, ""))</f>
        <v/>
      </c>
      <c r="V107" s="2" t="b">
        <f>Entries!D107&lt;&gt;""</f>
        <v>0</v>
      </c>
      <c r="W107" s="2" t="str">
        <f>IF(Entries!G107="","",Entries!G107)</f>
        <v/>
      </c>
      <c r="X107" s="2" t="str">
        <f>IF(Entries!H107="","",_xlfn.CONCAT(", ",Entries!H107))</f>
        <v/>
      </c>
      <c r="Y107" s="2" t="str">
        <f>IF(Entries!I107="","",_xlfn.CONCAT(", ",Entries!I107))</f>
        <v/>
      </c>
      <c r="Z107" s="2" t="str">
        <f>IF(Entries!J107="","",_xlfn.CONCAT(", ",Entries!J107))</f>
        <v/>
      </c>
      <c r="AA107" s="2" t="str">
        <f>IF(Entries!K107="","",_xlfn.CONCAT(", ",Entries!K107))</f>
        <v/>
      </c>
      <c r="AB107" s="2" t="str">
        <f>IF(Entries!L107="","",_xlfn.CONCAT(", ",Entries!L107))</f>
        <v/>
      </c>
      <c r="AC107" s="2" t="str">
        <f>IF(Entries!M107="","",_xlfn.CONCAT(", ",Entries!M107))</f>
        <v/>
      </c>
      <c r="AD107" s="2" t="str">
        <f>IF(Entries!N107="","",_xlfn.CONCAT(", ",Entries!N107))</f>
        <v/>
      </c>
      <c r="AE107" s="2" t="str">
        <f>IF(Entries!O107="","",_xlfn.CONCAT(", (C=",Entries!O107,")"))</f>
        <v/>
      </c>
    </row>
    <row r="108" spans="1:31" x14ac:dyDescent="0.25">
      <c r="A108" s="84" t="str">
        <f>IF($V108,Entries!BI108,"")</f>
        <v/>
      </c>
      <c r="B108" s="87"/>
      <c r="C108" s="84" t="str">
        <f>IF($V108,Entries!C108,"")</f>
        <v/>
      </c>
      <c r="D108" s="87" t="str">
        <f>IF($V108,Entries!D108,"")</f>
        <v/>
      </c>
      <c r="E108" s="84" t="str">
        <f>IF($V108,Entries!E108,"")</f>
        <v/>
      </c>
      <c r="F108" s="84" t="str">
        <f>IF($V108,Entries!U108,"")</f>
        <v/>
      </c>
      <c r="G108" s="84" t="str">
        <f>IF($V108,Entries!F108,"")</f>
        <v/>
      </c>
      <c r="H108" s="84" t="str">
        <f t="shared" si="1"/>
        <v/>
      </c>
      <c r="I108" s="91" t="str">
        <f>IF(D108=0,"",IF(ISTEXT(Entries!P108),Entries!P108, ""))</f>
        <v/>
      </c>
      <c r="V108" s="2" t="b">
        <f>Entries!D108&lt;&gt;""</f>
        <v>0</v>
      </c>
      <c r="W108" s="2" t="str">
        <f>IF(Entries!G108="","",Entries!G108)</f>
        <v/>
      </c>
      <c r="X108" s="2" t="str">
        <f>IF(Entries!H108="","",_xlfn.CONCAT(", ",Entries!H108))</f>
        <v/>
      </c>
      <c r="Y108" s="2" t="str">
        <f>IF(Entries!I108="","",_xlfn.CONCAT(", ",Entries!I108))</f>
        <v/>
      </c>
      <c r="Z108" s="2" t="str">
        <f>IF(Entries!J108="","",_xlfn.CONCAT(", ",Entries!J108))</f>
        <v/>
      </c>
      <c r="AA108" s="2" t="str">
        <f>IF(Entries!K108="","",_xlfn.CONCAT(", ",Entries!K108))</f>
        <v/>
      </c>
      <c r="AB108" s="2" t="str">
        <f>IF(Entries!L108="","",_xlfn.CONCAT(", ",Entries!L108))</f>
        <v/>
      </c>
      <c r="AC108" s="2" t="str">
        <f>IF(Entries!M108="","",_xlfn.CONCAT(", ",Entries!M108))</f>
        <v/>
      </c>
      <c r="AD108" s="2" t="str">
        <f>IF(Entries!N108="","",_xlfn.CONCAT(", ",Entries!N108))</f>
        <v/>
      </c>
      <c r="AE108" s="2" t="str">
        <f>IF(Entries!O108="","",_xlfn.CONCAT(", (C=",Entries!O108,")"))</f>
        <v/>
      </c>
    </row>
    <row r="109" spans="1:31" x14ac:dyDescent="0.25">
      <c r="A109" s="84" t="str">
        <f>IF($V109,Entries!BI109,"")</f>
        <v/>
      </c>
      <c r="B109" s="87"/>
      <c r="C109" s="84" t="str">
        <f>IF($V109,Entries!C109,"")</f>
        <v/>
      </c>
      <c r="D109" s="87" t="str">
        <f>IF($V109,Entries!D109,"")</f>
        <v/>
      </c>
      <c r="E109" s="84" t="str">
        <f>IF($V109,Entries!E109,"")</f>
        <v/>
      </c>
      <c r="F109" s="84" t="str">
        <f>IF($V109,Entries!U109,"")</f>
        <v/>
      </c>
      <c r="G109" s="84" t="str">
        <f>IF($V109,Entries!F109,"")</f>
        <v/>
      </c>
      <c r="H109" s="84" t="str">
        <f t="shared" si="1"/>
        <v/>
      </c>
      <c r="I109" s="91" t="str">
        <f>IF(D109=0,"",IF(ISTEXT(Entries!P109),Entries!P109, ""))</f>
        <v/>
      </c>
      <c r="V109" s="2" t="b">
        <f>Entries!D109&lt;&gt;""</f>
        <v>0</v>
      </c>
      <c r="W109" s="2" t="str">
        <f>IF(Entries!G109="","",Entries!G109)</f>
        <v/>
      </c>
      <c r="X109" s="2" t="str">
        <f>IF(Entries!H109="","",_xlfn.CONCAT(", ",Entries!H109))</f>
        <v/>
      </c>
      <c r="Y109" s="2" t="str">
        <f>IF(Entries!I109="","",_xlfn.CONCAT(", ",Entries!I109))</f>
        <v/>
      </c>
      <c r="Z109" s="2" t="str">
        <f>IF(Entries!J109="","",_xlfn.CONCAT(", ",Entries!J109))</f>
        <v/>
      </c>
      <c r="AA109" s="2" t="str">
        <f>IF(Entries!K109="","",_xlfn.CONCAT(", ",Entries!K109))</f>
        <v/>
      </c>
      <c r="AB109" s="2" t="str">
        <f>IF(Entries!L109="","",_xlfn.CONCAT(", ",Entries!L109))</f>
        <v/>
      </c>
      <c r="AC109" s="2" t="str">
        <f>IF(Entries!M109="","",_xlfn.CONCAT(", ",Entries!M109))</f>
        <v/>
      </c>
      <c r="AD109" s="2" t="str">
        <f>IF(Entries!N109="","",_xlfn.CONCAT(", ",Entries!N109))</f>
        <v/>
      </c>
      <c r="AE109" s="2" t="str">
        <f>IF(Entries!O109="","",_xlfn.CONCAT(", (C=",Entries!O109,")"))</f>
        <v/>
      </c>
    </row>
    <row r="110" spans="1:31" x14ac:dyDescent="0.25">
      <c r="A110" s="84" t="str">
        <f>IF($V110,Entries!BI110,"")</f>
        <v/>
      </c>
      <c r="B110" s="87"/>
      <c r="C110" s="84" t="str">
        <f>IF($V110,Entries!C110,"")</f>
        <v/>
      </c>
      <c r="D110" s="87" t="str">
        <f>IF($V110,Entries!D110,"")</f>
        <v/>
      </c>
      <c r="E110" s="84" t="str">
        <f>IF($V110,Entries!E110,"")</f>
        <v/>
      </c>
      <c r="F110" s="84" t="str">
        <f>IF($V110,Entries!U110,"")</f>
        <v/>
      </c>
      <c r="G110" s="84" t="str">
        <f>IF($V110,Entries!F110,"")</f>
        <v/>
      </c>
      <c r="H110" s="84" t="str">
        <f t="shared" si="1"/>
        <v/>
      </c>
      <c r="I110" s="91" t="str">
        <f>IF(D110=0,"",IF(ISTEXT(Entries!P110),Entries!P110, ""))</f>
        <v/>
      </c>
      <c r="V110" s="2" t="b">
        <f>Entries!D110&lt;&gt;""</f>
        <v>0</v>
      </c>
      <c r="W110" s="2" t="str">
        <f>IF(Entries!G110="","",Entries!G110)</f>
        <v/>
      </c>
      <c r="X110" s="2" t="str">
        <f>IF(Entries!H110="","",_xlfn.CONCAT(", ",Entries!H110))</f>
        <v/>
      </c>
      <c r="Y110" s="2" t="str">
        <f>IF(Entries!I110="","",_xlfn.CONCAT(", ",Entries!I110))</f>
        <v/>
      </c>
      <c r="Z110" s="2" t="str">
        <f>IF(Entries!J110="","",_xlfn.CONCAT(", ",Entries!J110))</f>
        <v/>
      </c>
      <c r="AA110" s="2" t="str">
        <f>IF(Entries!K110="","",_xlfn.CONCAT(", ",Entries!K110))</f>
        <v/>
      </c>
      <c r="AB110" s="2" t="str">
        <f>IF(Entries!L110="","",_xlfn.CONCAT(", ",Entries!L110))</f>
        <v/>
      </c>
      <c r="AC110" s="2" t="str">
        <f>IF(Entries!M110="","",_xlfn.CONCAT(", ",Entries!M110))</f>
        <v/>
      </c>
      <c r="AD110" s="2" t="str">
        <f>IF(Entries!N110="","",_xlfn.CONCAT(", ",Entries!N110))</f>
        <v/>
      </c>
      <c r="AE110" s="2" t="str">
        <f>IF(Entries!O110="","",_xlfn.CONCAT(", (C=",Entries!O110,")"))</f>
        <v/>
      </c>
    </row>
    <row r="111" spans="1:31" x14ac:dyDescent="0.25">
      <c r="A111" s="84" t="str">
        <f>IF($V111,Entries!BI111,"")</f>
        <v/>
      </c>
      <c r="B111" s="87"/>
      <c r="C111" s="84" t="str">
        <f>IF($V111,Entries!C111,"")</f>
        <v/>
      </c>
      <c r="D111" s="87" t="str">
        <f>IF($V111,Entries!D111,"")</f>
        <v/>
      </c>
      <c r="E111" s="84" t="str">
        <f>IF($V111,Entries!E111,"")</f>
        <v/>
      </c>
      <c r="F111" s="84" t="str">
        <f>IF($V111,Entries!U111,"")</f>
        <v/>
      </c>
      <c r="G111" s="84" t="str">
        <f>IF($V111,Entries!F111,"")</f>
        <v/>
      </c>
      <c r="H111" s="84" t="str">
        <f t="shared" si="1"/>
        <v/>
      </c>
      <c r="I111" s="91" t="str">
        <f>IF(D111=0,"",IF(ISTEXT(Entries!P111),Entries!P111, ""))</f>
        <v/>
      </c>
      <c r="V111" s="2" t="b">
        <f>Entries!D111&lt;&gt;""</f>
        <v>0</v>
      </c>
      <c r="W111" s="2" t="str">
        <f>IF(Entries!G111="","",Entries!G111)</f>
        <v/>
      </c>
      <c r="X111" s="2" t="str">
        <f>IF(Entries!H111="","",_xlfn.CONCAT(", ",Entries!H111))</f>
        <v/>
      </c>
      <c r="Y111" s="2" t="str">
        <f>IF(Entries!I111="","",_xlfn.CONCAT(", ",Entries!I111))</f>
        <v/>
      </c>
      <c r="Z111" s="2" t="str">
        <f>IF(Entries!J111="","",_xlfn.CONCAT(", ",Entries!J111))</f>
        <v/>
      </c>
      <c r="AA111" s="2" t="str">
        <f>IF(Entries!K111="","",_xlfn.CONCAT(", ",Entries!K111))</f>
        <v/>
      </c>
      <c r="AB111" s="2" t="str">
        <f>IF(Entries!L111="","",_xlfn.CONCAT(", ",Entries!L111))</f>
        <v/>
      </c>
      <c r="AC111" s="2" t="str">
        <f>IF(Entries!M111="","",_xlfn.CONCAT(", ",Entries!M111))</f>
        <v/>
      </c>
      <c r="AD111" s="2" t="str">
        <f>IF(Entries!N111="","",_xlfn.CONCAT(", ",Entries!N111))</f>
        <v/>
      </c>
      <c r="AE111" s="2" t="str">
        <f>IF(Entries!O111="","",_xlfn.CONCAT(", (C=",Entries!O111,")"))</f>
        <v/>
      </c>
    </row>
    <row r="112" spans="1:31" x14ac:dyDescent="0.25">
      <c r="A112" s="84" t="str">
        <f>IF($V112,Entries!BI112,"")</f>
        <v/>
      </c>
      <c r="B112" s="87"/>
      <c r="C112" s="84" t="str">
        <f>IF($V112,Entries!C112,"")</f>
        <v/>
      </c>
      <c r="D112" s="87" t="str">
        <f>IF($V112,Entries!D112,"")</f>
        <v/>
      </c>
      <c r="E112" s="84" t="str">
        <f>IF($V112,Entries!E112,"")</f>
        <v/>
      </c>
      <c r="F112" s="84" t="str">
        <f>IF($V112,Entries!U112,"")</f>
        <v/>
      </c>
      <c r="G112" s="84" t="str">
        <f>IF($V112,Entries!F112,"")</f>
        <v/>
      </c>
      <c r="H112" s="84" t="str">
        <f t="shared" si="1"/>
        <v/>
      </c>
      <c r="I112" s="91" t="str">
        <f>IF(D112=0,"",IF(ISTEXT(Entries!P112),Entries!P112, ""))</f>
        <v/>
      </c>
      <c r="V112" s="2" t="b">
        <f>Entries!D112&lt;&gt;""</f>
        <v>0</v>
      </c>
      <c r="W112" s="2" t="str">
        <f>IF(Entries!G112="","",Entries!G112)</f>
        <v/>
      </c>
      <c r="X112" s="2" t="str">
        <f>IF(Entries!H112="","",_xlfn.CONCAT(", ",Entries!H112))</f>
        <v/>
      </c>
      <c r="Y112" s="2" t="str">
        <f>IF(Entries!I112="","",_xlfn.CONCAT(", ",Entries!I112))</f>
        <v/>
      </c>
      <c r="Z112" s="2" t="str">
        <f>IF(Entries!J112="","",_xlfn.CONCAT(", ",Entries!J112))</f>
        <v/>
      </c>
      <c r="AA112" s="2" t="str">
        <f>IF(Entries!K112="","",_xlfn.CONCAT(", ",Entries!K112))</f>
        <v/>
      </c>
      <c r="AB112" s="2" t="str">
        <f>IF(Entries!L112="","",_xlfn.CONCAT(", ",Entries!L112))</f>
        <v/>
      </c>
      <c r="AC112" s="2" t="str">
        <f>IF(Entries!M112="","",_xlfn.CONCAT(", ",Entries!M112))</f>
        <v/>
      </c>
      <c r="AD112" s="2" t="str">
        <f>IF(Entries!N112="","",_xlfn.CONCAT(", ",Entries!N112))</f>
        <v/>
      </c>
      <c r="AE112" s="2" t="str">
        <f>IF(Entries!O112="","",_xlfn.CONCAT(", (C=",Entries!O112,")"))</f>
        <v/>
      </c>
    </row>
    <row r="113" spans="1:31" x14ac:dyDescent="0.25">
      <c r="A113" s="84" t="str">
        <f>IF($V113,Entries!BI113,"")</f>
        <v/>
      </c>
      <c r="B113" s="87"/>
      <c r="C113" s="84" t="str">
        <f>IF($V113,Entries!C113,"")</f>
        <v/>
      </c>
      <c r="D113" s="87" t="str">
        <f>IF($V113,Entries!D113,"")</f>
        <v/>
      </c>
      <c r="E113" s="84" t="str">
        <f>IF($V113,Entries!E113,"")</f>
        <v/>
      </c>
      <c r="F113" s="84" t="str">
        <f>IF($V113,Entries!U113,"")</f>
        <v/>
      </c>
      <c r="G113" s="84" t="str">
        <f>IF($V113,Entries!F113,"")</f>
        <v/>
      </c>
      <c r="H113" s="84" t="str">
        <f t="shared" si="1"/>
        <v/>
      </c>
      <c r="I113" s="91" t="str">
        <f>IF(D113=0,"",IF(ISTEXT(Entries!P113),Entries!P113, ""))</f>
        <v/>
      </c>
      <c r="V113" s="2" t="b">
        <f>Entries!D113&lt;&gt;""</f>
        <v>0</v>
      </c>
      <c r="W113" s="2" t="str">
        <f>IF(Entries!G113="","",Entries!G113)</f>
        <v/>
      </c>
      <c r="X113" s="2" t="str">
        <f>IF(Entries!H113="","",_xlfn.CONCAT(", ",Entries!H113))</f>
        <v/>
      </c>
      <c r="Y113" s="2" t="str">
        <f>IF(Entries!I113="","",_xlfn.CONCAT(", ",Entries!I113))</f>
        <v/>
      </c>
      <c r="Z113" s="2" t="str">
        <f>IF(Entries!J113="","",_xlfn.CONCAT(", ",Entries!J113))</f>
        <v/>
      </c>
      <c r="AA113" s="2" t="str">
        <f>IF(Entries!K113="","",_xlfn.CONCAT(", ",Entries!K113))</f>
        <v/>
      </c>
      <c r="AB113" s="2" t="str">
        <f>IF(Entries!L113="","",_xlfn.CONCAT(", ",Entries!L113))</f>
        <v/>
      </c>
      <c r="AC113" s="2" t="str">
        <f>IF(Entries!M113="","",_xlfn.CONCAT(", ",Entries!M113))</f>
        <v/>
      </c>
      <c r="AD113" s="2" t="str">
        <f>IF(Entries!N113="","",_xlfn.CONCAT(", ",Entries!N113))</f>
        <v/>
      </c>
      <c r="AE113" s="2" t="str">
        <f>IF(Entries!O113="","",_xlfn.CONCAT(", (C=",Entries!O113,")"))</f>
        <v/>
      </c>
    </row>
    <row r="114" spans="1:31" x14ac:dyDescent="0.25">
      <c r="A114" s="84" t="str">
        <f>IF($V114,Entries!BI114,"")</f>
        <v/>
      </c>
      <c r="B114" s="87"/>
      <c r="C114" s="84" t="str">
        <f>IF($V114,Entries!C114,"")</f>
        <v/>
      </c>
      <c r="D114" s="87" t="str">
        <f>IF($V114,Entries!D114,"")</f>
        <v/>
      </c>
      <c r="E114" s="84" t="str">
        <f>IF($V114,Entries!E114,"")</f>
        <v/>
      </c>
      <c r="F114" s="84" t="str">
        <f>IF($V114,Entries!U114,"")</f>
        <v/>
      </c>
      <c r="G114" s="84" t="str">
        <f>IF($V114,Entries!F114,"")</f>
        <v/>
      </c>
      <c r="H114" s="84" t="str">
        <f t="shared" si="1"/>
        <v/>
      </c>
      <c r="I114" s="91" t="str">
        <f>IF(D114=0,"",IF(ISTEXT(Entries!P114),Entries!P114, ""))</f>
        <v/>
      </c>
      <c r="V114" s="2" t="b">
        <f>Entries!D114&lt;&gt;""</f>
        <v>0</v>
      </c>
      <c r="W114" s="2" t="str">
        <f>IF(Entries!G114="","",Entries!G114)</f>
        <v/>
      </c>
      <c r="X114" s="2" t="str">
        <f>IF(Entries!H114="","",_xlfn.CONCAT(", ",Entries!H114))</f>
        <v/>
      </c>
      <c r="Y114" s="2" t="str">
        <f>IF(Entries!I114="","",_xlfn.CONCAT(", ",Entries!I114))</f>
        <v/>
      </c>
      <c r="Z114" s="2" t="str">
        <f>IF(Entries!J114="","",_xlfn.CONCAT(", ",Entries!J114))</f>
        <v/>
      </c>
      <c r="AA114" s="2" t="str">
        <f>IF(Entries!K114="","",_xlfn.CONCAT(", ",Entries!K114))</f>
        <v/>
      </c>
      <c r="AB114" s="2" t="str">
        <f>IF(Entries!L114="","",_xlfn.CONCAT(", ",Entries!L114))</f>
        <v/>
      </c>
      <c r="AC114" s="2" t="str">
        <f>IF(Entries!M114="","",_xlfn.CONCAT(", ",Entries!M114))</f>
        <v/>
      </c>
      <c r="AD114" s="2" t="str">
        <f>IF(Entries!N114="","",_xlfn.CONCAT(", ",Entries!N114))</f>
        <v/>
      </c>
      <c r="AE114" s="2" t="str">
        <f>IF(Entries!O114="","",_xlfn.CONCAT(", (C=",Entries!O114,")"))</f>
        <v/>
      </c>
    </row>
    <row r="115" spans="1:31" x14ac:dyDescent="0.25">
      <c r="A115" s="84" t="str">
        <f>IF($V115,Entries!BI115,"")</f>
        <v/>
      </c>
      <c r="B115" s="87"/>
      <c r="C115" s="84" t="str">
        <f>IF($V115,Entries!C115,"")</f>
        <v/>
      </c>
      <c r="D115" s="87" t="str">
        <f>IF($V115,Entries!D115,"")</f>
        <v/>
      </c>
      <c r="E115" s="84" t="str">
        <f>IF($V115,Entries!E115,"")</f>
        <v/>
      </c>
      <c r="F115" s="84" t="str">
        <f>IF($V115,Entries!U115,"")</f>
        <v/>
      </c>
      <c r="G115" s="84" t="str">
        <f>IF($V115,Entries!F115,"")</f>
        <v/>
      </c>
      <c r="H115" s="84" t="str">
        <f t="shared" si="1"/>
        <v/>
      </c>
      <c r="I115" s="91" t="str">
        <f>IF(D115=0,"",IF(ISTEXT(Entries!P115),Entries!P115, ""))</f>
        <v/>
      </c>
      <c r="V115" s="2" t="b">
        <f>Entries!D115&lt;&gt;""</f>
        <v>0</v>
      </c>
      <c r="W115" s="2" t="str">
        <f>IF(Entries!G115="","",Entries!G115)</f>
        <v/>
      </c>
      <c r="X115" s="2" t="str">
        <f>IF(Entries!H115="","",_xlfn.CONCAT(", ",Entries!H115))</f>
        <v/>
      </c>
      <c r="Y115" s="2" t="str">
        <f>IF(Entries!I115="","",_xlfn.CONCAT(", ",Entries!I115))</f>
        <v/>
      </c>
      <c r="Z115" s="2" t="str">
        <f>IF(Entries!J115="","",_xlfn.CONCAT(", ",Entries!J115))</f>
        <v/>
      </c>
      <c r="AA115" s="2" t="str">
        <f>IF(Entries!K115="","",_xlfn.CONCAT(", ",Entries!K115))</f>
        <v/>
      </c>
      <c r="AB115" s="2" t="str">
        <f>IF(Entries!L115="","",_xlfn.CONCAT(", ",Entries!L115))</f>
        <v/>
      </c>
      <c r="AC115" s="2" t="str">
        <f>IF(Entries!M115="","",_xlfn.CONCAT(", ",Entries!M115))</f>
        <v/>
      </c>
      <c r="AD115" s="2" t="str">
        <f>IF(Entries!N115="","",_xlfn.CONCAT(", ",Entries!N115))</f>
        <v/>
      </c>
      <c r="AE115" s="2" t="str">
        <f>IF(Entries!O115="","",_xlfn.CONCAT(", (C=",Entries!O115,")"))</f>
        <v/>
      </c>
    </row>
    <row r="116" spans="1:31" x14ac:dyDescent="0.25">
      <c r="A116" s="84" t="str">
        <f>IF($V116,Entries!BI116,"")</f>
        <v/>
      </c>
      <c r="B116" s="87"/>
      <c r="C116" s="84" t="str">
        <f>IF($V116,Entries!C116,"")</f>
        <v/>
      </c>
      <c r="D116" s="87" t="str">
        <f>IF($V116,Entries!D116,"")</f>
        <v/>
      </c>
      <c r="E116" s="84" t="str">
        <f>IF($V116,Entries!E116,"")</f>
        <v/>
      </c>
      <c r="F116" s="84" t="str">
        <f>IF($V116,Entries!U116,"")</f>
        <v/>
      </c>
      <c r="G116" s="84" t="str">
        <f>IF($V116,Entries!F116,"")</f>
        <v/>
      </c>
      <c r="H116" s="84" t="str">
        <f t="shared" si="1"/>
        <v/>
      </c>
      <c r="I116" s="91" t="str">
        <f>IF(D116=0,"",IF(ISTEXT(Entries!P116),Entries!P116, ""))</f>
        <v/>
      </c>
      <c r="V116" s="2" t="b">
        <f>Entries!D116&lt;&gt;""</f>
        <v>0</v>
      </c>
      <c r="W116" s="2" t="str">
        <f>IF(Entries!G116="","",Entries!G116)</f>
        <v/>
      </c>
      <c r="X116" s="2" t="str">
        <f>IF(Entries!H116="","",_xlfn.CONCAT(", ",Entries!H116))</f>
        <v/>
      </c>
      <c r="Y116" s="2" t="str">
        <f>IF(Entries!I116="","",_xlfn.CONCAT(", ",Entries!I116))</f>
        <v/>
      </c>
      <c r="Z116" s="2" t="str">
        <f>IF(Entries!J116="","",_xlfn.CONCAT(", ",Entries!J116))</f>
        <v/>
      </c>
      <c r="AA116" s="2" t="str">
        <f>IF(Entries!K116="","",_xlfn.CONCAT(", ",Entries!K116))</f>
        <v/>
      </c>
      <c r="AB116" s="2" t="str">
        <f>IF(Entries!L116="","",_xlfn.CONCAT(", ",Entries!L116))</f>
        <v/>
      </c>
      <c r="AC116" s="2" t="str">
        <f>IF(Entries!M116="","",_xlfn.CONCAT(", ",Entries!M116))</f>
        <v/>
      </c>
      <c r="AD116" s="2" t="str">
        <f>IF(Entries!N116="","",_xlfn.CONCAT(", ",Entries!N116))</f>
        <v/>
      </c>
      <c r="AE116" s="2" t="str">
        <f>IF(Entries!O116="","",_xlfn.CONCAT(", (C=",Entries!O116,")"))</f>
        <v/>
      </c>
    </row>
    <row r="117" spans="1:31" x14ac:dyDescent="0.25">
      <c r="A117" s="84" t="str">
        <f>IF($V117,Entries!BI117,"")</f>
        <v/>
      </c>
      <c r="B117" s="87"/>
      <c r="C117" s="84" t="str">
        <f>IF($V117,Entries!C117,"")</f>
        <v/>
      </c>
      <c r="D117" s="87" t="str">
        <f>IF($V117,Entries!D117,"")</f>
        <v/>
      </c>
      <c r="E117" s="84" t="str">
        <f>IF($V117,Entries!E117,"")</f>
        <v/>
      </c>
      <c r="F117" s="84" t="str">
        <f>IF($V117,Entries!U117,"")</f>
        <v/>
      </c>
      <c r="G117" s="84" t="str">
        <f>IF($V117,Entries!F117,"")</f>
        <v/>
      </c>
      <c r="H117" s="84" t="str">
        <f t="shared" si="1"/>
        <v/>
      </c>
      <c r="I117" s="91" t="str">
        <f>IF(D117=0,"",IF(ISTEXT(Entries!P117),Entries!P117, ""))</f>
        <v/>
      </c>
      <c r="V117" s="2" t="b">
        <f>Entries!D117&lt;&gt;""</f>
        <v>0</v>
      </c>
      <c r="W117" s="2" t="str">
        <f>IF(Entries!G117="","",Entries!G117)</f>
        <v/>
      </c>
      <c r="X117" s="2" t="str">
        <f>IF(Entries!H117="","",_xlfn.CONCAT(", ",Entries!H117))</f>
        <v/>
      </c>
      <c r="Y117" s="2" t="str">
        <f>IF(Entries!I117="","",_xlfn.CONCAT(", ",Entries!I117))</f>
        <v/>
      </c>
      <c r="Z117" s="2" t="str">
        <f>IF(Entries!J117="","",_xlfn.CONCAT(", ",Entries!J117))</f>
        <v/>
      </c>
      <c r="AA117" s="2" t="str">
        <f>IF(Entries!K117="","",_xlfn.CONCAT(", ",Entries!K117))</f>
        <v/>
      </c>
      <c r="AB117" s="2" t="str">
        <f>IF(Entries!L117="","",_xlfn.CONCAT(", ",Entries!L117))</f>
        <v/>
      </c>
      <c r="AC117" s="2" t="str">
        <f>IF(Entries!M117="","",_xlfn.CONCAT(", ",Entries!M117))</f>
        <v/>
      </c>
      <c r="AD117" s="2" t="str">
        <f>IF(Entries!N117="","",_xlfn.CONCAT(", ",Entries!N117))</f>
        <v/>
      </c>
      <c r="AE117" s="2" t="str">
        <f>IF(Entries!O117="","",_xlfn.CONCAT(", (C=",Entries!O117,")"))</f>
        <v/>
      </c>
    </row>
    <row r="118" spans="1:31" x14ac:dyDescent="0.25">
      <c r="A118" s="84" t="str">
        <f>IF($V118,Entries!BI118,"")</f>
        <v/>
      </c>
      <c r="B118" s="87"/>
      <c r="C118" s="84" t="str">
        <f>IF($V118,Entries!C118,"")</f>
        <v/>
      </c>
      <c r="D118" s="87" t="str">
        <f>IF($V118,Entries!D118,"")</f>
        <v/>
      </c>
      <c r="E118" s="84" t="str">
        <f>IF($V118,Entries!E118,"")</f>
        <v/>
      </c>
      <c r="F118" s="84" t="str">
        <f>IF($V118,Entries!U118,"")</f>
        <v/>
      </c>
      <c r="G118" s="84" t="str">
        <f>IF($V118,Entries!F118,"")</f>
        <v/>
      </c>
      <c r="H118" s="84" t="str">
        <f t="shared" si="1"/>
        <v/>
      </c>
      <c r="I118" s="91" t="str">
        <f>IF(D118=0,"",IF(ISTEXT(Entries!P118),Entries!P118, ""))</f>
        <v/>
      </c>
      <c r="V118" s="2" t="b">
        <f>Entries!D118&lt;&gt;""</f>
        <v>0</v>
      </c>
      <c r="W118" s="2" t="str">
        <f>IF(Entries!G118="","",Entries!G118)</f>
        <v/>
      </c>
      <c r="X118" s="2" t="str">
        <f>IF(Entries!H118="","",_xlfn.CONCAT(", ",Entries!H118))</f>
        <v/>
      </c>
      <c r="Y118" s="2" t="str">
        <f>IF(Entries!I118="","",_xlfn.CONCAT(", ",Entries!I118))</f>
        <v/>
      </c>
      <c r="Z118" s="2" t="str">
        <f>IF(Entries!J118="","",_xlfn.CONCAT(", ",Entries!J118))</f>
        <v/>
      </c>
      <c r="AA118" s="2" t="str">
        <f>IF(Entries!K118="","",_xlfn.CONCAT(", ",Entries!K118))</f>
        <v/>
      </c>
      <c r="AB118" s="2" t="str">
        <f>IF(Entries!L118="","",_xlfn.CONCAT(", ",Entries!L118))</f>
        <v/>
      </c>
      <c r="AC118" s="2" t="str">
        <f>IF(Entries!M118="","",_xlfn.CONCAT(", ",Entries!M118))</f>
        <v/>
      </c>
      <c r="AD118" s="2" t="str">
        <f>IF(Entries!N118="","",_xlfn.CONCAT(", ",Entries!N118))</f>
        <v/>
      </c>
      <c r="AE118" s="2" t="str">
        <f>IF(Entries!O118="","",_xlfn.CONCAT(", (C=",Entries!O118,")"))</f>
        <v/>
      </c>
    </row>
    <row r="119" spans="1:31" x14ac:dyDescent="0.25">
      <c r="A119" s="84" t="str">
        <f>IF($V119,Entries!BI119,"")</f>
        <v/>
      </c>
      <c r="B119" s="87"/>
      <c r="C119" s="84" t="str">
        <f>IF($V119,Entries!C119,"")</f>
        <v/>
      </c>
      <c r="D119" s="87" t="str">
        <f>IF($V119,Entries!D119,"")</f>
        <v/>
      </c>
      <c r="E119" s="84" t="str">
        <f>IF($V119,Entries!E119,"")</f>
        <v/>
      </c>
      <c r="F119" s="84" t="str">
        <f>IF($V119,Entries!U119,"")</f>
        <v/>
      </c>
      <c r="G119" s="84" t="str">
        <f>IF($V119,Entries!F119,"")</f>
        <v/>
      </c>
      <c r="H119" s="84" t="str">
        <f t="shared" si="1"/>
        <v/>
      </c>
      <c r="I119" s="91" t="str">
        <f>IF(D119=0,"",IF(ISTEXT(Entries!P119),Entries!P119, ""))</f>
        <v/>
      </c>
      <c r="V119" s="2" t="b">
        <f>Entries!D119&lt;&gt;""</f>
        <v>0</v>
      </c>
      <c r="W119" s="2" t="str">
        <f>IF(Entries!G119="","",Entries!G119)</f>
        <v/>
      </c>
      <c r="X119" s="2" t="str">
        <f>IF(Entries!H119="","",_xlfn.CONCAT(", ",Entries!H119))</f>
        <v/>
      </c>
      <c r="Y119" s="2" t="str">
        <f>IF(Entries!I119="","",_xlfn.CONCAT(", ",Entries!I119))</f>
        <v/>
      </c>
      <c r="Z119" s="2" t="str">
        <f>IF(Entries!J119="","",_xlfn.CONCAT(", ",Entries!J119))</f>
        <v/>
      </c>
      <c r="AA119" s="2" t="str">
        <f>IF(Entries!K119="","",_xlfn.CONCAT(", ",Entries!K119))</f>
        <v/>
      </c>
      <c r="AB119" s="2" t="str">
        <f>IF(Entries!L119="","",_xlfn.CONCAT(", ",Entries!L119))</f>
        <v/>
      </c>
      <c r="AC119" s="2" t="str">
        <f>IF(Entries!M119="","",_xlfn.CONCAT(", ",Entries!M119))</f>
        <v/>
      </c>
      <c r="AD119" s="2" t="str">
        <f>IF(Entries!N119="","",_xlfn.CONCAT(", ",Entries!N119))</f>
        <v/>
      </c>
      <c r="AE119" s="2" t="str">
        <f>IF(Entries!O119="","",_xlfn.CONCAT(", (C=",Entries!O119,")"))</f>
        <v/>
      </c>
    </row>
    <row r="120" spans="1:31" x14ac:dyDescent="0.25">
      <c r="A120" s="84" t="str">
        <f>IF($V120,Entries!BI120,"")</f>
        <v/>
      </c>
      <c r="B120" s="87"/>
      <c r="C120" s="84" t="str">
        <f>IF($V120,Entries!C120,"")</f>
        <v/>
      </c>
      <c r="D120" s="87" t="str">
        <f>IF($V120,Entries!D120,"")</f>
        <v/>
      </c>
      <c r="E120" s="84" t="str">
        <f>IF($V120,Entries!E120,"")</f>
        <v/>
      </c>
      <c r="F120" s="84" t="str">
        <f>IF($V120,Entries!U120,"")</f>
        <v/>
      </c>
      <c r="G120" s="84" t="str">
        <f>IF($V120,Entries!F120,"")</f>
        <v/>
      </c>
      <c r="H120" s="84" t="str">
        <f t="shared" si="1"/>
        <v/>
      </c>
      <c r="I120" s="91" t="str">
        <f>IF(D120=0,"",IF(ISTEXT(Entries!P120),Entries!P120, ""))</f>
        <v/>
      </c>
      <c r="V120" s="2" t="b">
        <f>Entries!D120&lt;&gt;""</f>
        <v>0</v>
      </c>
      <c r="W120" s="2" t="str">
        <f>IF(Entries!G120="","",Entries!G120)</f>
        <v/>
      </c>
      <c r="X120" s="2" t="str">
        <f>IF(Entries!H120="","",_xlfn.CONCAT(", ",Entries!H120))</f>
        <v/>
      </c>
      <c r="Y120" s="2" t="str">
        <f>IF(Entries!I120="","",_xlfn.CONCAT(", ",Entries!I120))</f>
        <v/>
      </c>
      <c r="Z120" s="2" t="str">
        <f>IF(Entries!J120="","",_xlfn.CONCAT(", ",Entries!J120))</f>
        <v/>
      </c>
      <c r="AA120" s="2" t="str">
        <f>IF(Entries!K120="","",_xlfn.CONCAT(", ",Entries!K120))</f>
        <v/>
      </c>
      <c r="AB120" s="2" t="str">
        <f>IF(Entries!L120="","",_xlfn.CONCAT(", ",Entries!L120))</f>
        <v/>
      </c>
      <c r="AC120" s="2" t="str">
        <f>IF(Entries!M120="","",_xlfn.CONCAT(", ",Entries!M120))</f>
        <v/>
      </c>
      <c r="AD120" s="2" t="str">
        <f>IF(Entries!N120="","",_xlfn.CONCAT(", ",Entries!N120))</f>
        <v/>
      </c>
      <c r="AE120" s="2" t="str">
        <f>IF(Entries!O120="","",_xlfn.CONCAT(", (C=",Entries!O120,")"))</f>
        <v/>
      </c>
    </row>
    <row r="121" spans="1:31" x14ac:dyDescent="0.25">
      <c r="A121" s="84" t="str">
        <f>IF($V121,Entries!BI121,"")</f>
        <v/>
      </c>
      <c r="B121" s="87"/>
      <c r="C121" s="84" t="str">
        <f>IF($V121,Entries!C121,"")</f>
        <v/>
      </c>
      <c r="D121" s="87" t="str">
        <f>IF($V121,Entries!D121,"")</f>
        <v/>
      </c>
      <c r="E121" s="84" t="str">
        <f>IF($V121,Entries!E121,"")</f>
        <v/>
      </c>
      <c r="F121" s="84" t="str">
        <f>IF($V121,Entries!U121,"")</f>
        <v/>
      </c>
      <c r="G121" s="84" t="str">
        <f>IF($V121,Entries!F121,"")</f>
        <v/>
      </c>
      <c r="H121" s="84" t="str">
        <f t="shared" si="1"/>
        <v/>
      </c>
      <c r="I121" s="91" t="str">
        <f>IF(D121=0,"",IF(ISTEXT(Entries!P121),Entries!P121, ""))</f>
        <v/>
      </c>
      <c r="V121" s="2" t="b">
        <f>Entries!D121&lt;&gt;""</f>
        <v>0</v>
      </c>
      <c r="W121" s="2" t="str">
        <f>IF(Entries!G121="","",Entries!G121)</f>
        <v/>
      </c>
      <c r="X121" s="2" t="str">
        <f>IF(Entries!H121="","",_xlfn.CONCAT(", ",Entries!H121))</f>
        <v/>
      </c>
      <c r="Y121" s="2" t="str">
        <f>IF(Entries!I121="","",_xlfn.CONCAT(", ",Entries!I121))</f>
        <v/>
      </c>
      <c r="Z121" s="2" t="str">
        <f>IF(Entries!J121="","",_xlfn.CONCAT(", ",Entries!J121))</f>
        <v/>
      </c>
      <c r="AA121" s="2" t="str">
        <f>IF(Entries!K121="","",_xlfn.CONCAT(", ",Entries!K121))</f>
        <v/>
      </c>
      <c r="AB121" s="2" t="str">
        <f>IF(Entries!L121="","",_xlfn.CONCAT(", ",Entries!L121))</f>
        <v/>
      </c>
      <c r="AC121" s="2" t="str">
        <f>IF(Entries!M121="","",_xlfn.CONCAT(", ",Entries!M121))</f>
        <v/>
      </c>
      <c r="AD121" s="2" t="str">
        <f>IF(Entries!N121="","",_xlfn.CONCAT(", ",Entries!N121))</f>
        <v/>
      </c>
      <c r="AE121" s="2" t="str">
        <f>IF(Entries!O121="","",_xlfn.CONCAT(", (C=",Entries!O121,")"))</f>
        <v/>
      </c>
    </row>
    <row r="122" spans="1:31" x14ac:dyDescent="0.25">
      <c r="A122" s="84" t="str">
        <f>IF($V122,Entries!BI122,"")</f>
        <v/>
      </c>
      <c r="B122" s="87"/>
      <c r="C122" s="84" t="str">
        <f>IF($V122,Entries!C122,"")</f>
        <v/>
      </c>
      <c r="D122" s="87" t="str">
        <f>IF($V122,Entries!D122,"")</f>
        <v/>
      </c>
      <c r="E122" s="84" t="str">
        <f>IF($V122,Entries!E122,"")</f>
        <v/>
      </c>
      <c r="F122" s="84" t="str">
        <f>IF($V122,Entries!U122,"")</f>
        <v/>
      </c>
      <c r="G122" s="84" t="str">
        <f>IF($V122,Entries!F122,"")</f>
        <v/>
      </c>
      <c r="H122" s="84" t="str">
        <f t="shared" si="1"/>
        <v/>
      </c>
      <c r="I122" s="91" t="str">
        <f>IF(D122=0,"",IF(ISTEXT(Entries!P122),Entries!P122, ""))</f>
        <v/>
      </c>
      <c r="V122" s="2" t="b">
        <f>Entries!D122&lt;&gt;""</f>
        <v>0</v>
      </c>
      <c r="W122" s="2" t="str">
        <f>IF(Entries!G122="","",Entries!G122)</f>
        <v/>
      </c>
      <c r="X122" s="2" t="str">
        <f>IF(Entries!H122="","",_xlfn.CONCAT(", ",Entries!H122))</f>
        <v/>
      </c>
      <c r="Y122" s="2" t="str">
        <f>IF(Entries!I122="","",_xlfn.CONCAT(", ",Entries!I122))</f>
        <v/>
      </c>
      <c r="Z122" s="2" t="str">
        <f>IF(Entries!J122="","",_xlfn.CONCAT(", ",Entries!J122))</f>
        <v/>
      </c>
      <c r="AA122" s="2" t="str">
        <f>IF(Entries!K122="","",_xlfn.CONCAT(", ",Entries!K122))</f>
        <v/>
      </c>
      <c r="AB122" s="2" t="str">
        <f>IF(Entries!L122="","",_xlfn.CONCAT(", ",Entries!L122))</f>
        <v/>
      </c>
      <c r="AC122" s="2" t="str">
        <f>IF(Entries!M122="","",_xlfn.CONCAT(", ",Entries!M122))</f>
        <v/>
      </c>
      <c r="AD122" s="2" t="str">
        <f>IF(Entries!N122="","",_xlfn.CONCAT(", ",Entries!N122))</f>
        <v/>
      </c>
      <c r="AE122" s="2" t="str">
        <f>IF(Entries!O122="","",_xlfn.CONCAT(", (C=",Entries!O122,")"))</f>
        <v/>
      </c>
    </row>
    <row r="123" spans="1:31" x14ac:dyDescent="0.25">
      <c r="A123" s="84" t="str">
        <f>IF($V123,Entries!BI123,"")</f>
        <v/>
      </c>
      <c r="B123" s="87"/>
      <c r="C123" s="84" t="str">
        <f>IF($V123,Entries!C123,"")</f>
        <v/>
      </c>
      <c r="D123" s="87" t="str">
        <f>IF($V123,Entries!D123,"")</f>
        <v/>
      </c>
      <c r="E123" s="84" t="str">
        <f>IF($V123,Entries!E123,"")</f>
        <v/>
      </c>
      <c r="F123" s="84" t="str">
        <f>IF($V123,Entries!U123,"")</f>
        <v/>
      </c>
      <c r="G123" s="84" t="str">
        <f>IF($V123,Entries!F123,"")</f>
        <v/>
      </c>
      <c r="H123" s="84" t="str">
        <f t="shared" si="1"/>
        <v/>
      </c>
      <c r="I123" s="91" t="str">
        <f>IF(D123=0,"",IF(ISTEXT(Entries!P123),Entries!P123, ""))</f>
        <v/>
      </c>
      <c r="V123" s="2" t="b">
        <f>Entries!D123&lt;&gt;""</f>
        <v>0</v>
      </c>
      <c r="W123" s="2" t="str">
        <f>IF(Entries!G123="","",Entries!G123)</f>
        <v/>
      </c>
      <c r="X123" s="2" t="str">
        <f>IF(Entries!H123="","",_xlfn.CONCAT(", ",Entries!H123))</f>
        <v/>
      </c>
      <c r="Y123" s="2" t="str">
        <f>IF(Entries!I123="","",_xlfn.CONCAT(", ",Entries!I123))</f>
        <v/>
      </c>
      <c r="Z123" s="2" t="str">
        <f>IF(Entries!J123="","",_xlfn.CONCAT(", ",Entries!J123))</f>
        <v/>
      </c>
      <c r="AA123" s="2" t="str">
        <f>IF(Entries!K123="","",_xlfn.CONCAT(", ",Entries!K123))</f>
        <v/>
      </c>
      <c r="AB123" s="2" t="str">
        <f>IF(Entries!L123="","",_xlfn.CONCAT(", ",Entries!L123))</f>
        <v/>
      </c>
      <c r="AC123" s="2" t="str">
        <f>IF(Entries!M123="","",_xlfn.CONCAT(", ",Entries!M123))</f>
        <v/>
      </c>
      <c r="AD123" s="2" t="str">
        <f>IF(Entries!N123="","",_xlfn.CONCAT(", ",Entries!N123))</f>
        <v/>
      </c>
      <c r="AE123" s="2" t="str">
        <f>IF(Entries!O123="","",_xlfn.CONCAT(", (C=",Entries!O123,")"))</f>
        <v/>
      </c>
    </row>
    <row r="124" spans="1:31" x14ac:dyDescent="0.25">
      <c r="A124" s="84" t="str">
        <f>IF($V124,Entries!BI124,"")</f>
        <v/>
      </c>
      <c r="B124" s="87"/>
      <c r="C124" s="84" t="str">
        <f>IF($V124,Entries!C124,"")</f>
        <v/>
      </c>
      <c r="D124" s="87" t="str">
        <f>IF($V124,Entries!D124,"")</f>
        <v/>
      </c>
      <c r="E124" s="84" t="str">
        <f>IF($V124,Entries!E124,"")</f>
        <v/>
      </c>
      <c r="F124" s="84" t="str">
        <f>IF($V124,Entries!U124,"")</f>
        <v/>
      </c>
      <c r="G124" s="84" t="str">
        <f>IF($V124,Entries!F124,"")</f>
        <v/>
      </c>
      <c r="H124" s="84" t="str">
        <f t="shared" si="1"/>
        <v/>
      </c>
      <c r="I124" s="91" t="str">
        <f>IF(D124=0,"",IF(ISTEXT(Entries!P124),Entries!P124, ""))</f>
        <v/>
      </c>
      <c r="V124" s="2" t="b">
        <f>Entries!D124&lt;&gt;""</f>
        <v>0</v>
      </c>
      <c r="W124" s="2" t="str">
        <f>IF(Entries!G124="","",Entries!G124)</f>
        <v/>
      </c>
      <c r="X124" s="2" t="str">
        <f>IF(Entries!H124="","",_xlfn.CONCAT(", ",Entries!H124))</f>
        <v/>
      </c>
      <c r="Y124" s="2" t="str">
        <f>IF(Entries!I124="","",_xlfn.CONCAT(", ",Entries!I124))</f>
        <v/>
      </c>
      <c r="Z124" s="2" t="str">
        <f>IF(Entries!J124="","",_xlfn.CONCAT(", ",Entries!J124))</f>
        <v/>
      </c>
      <c r="AA124" s="2" t="str">
        <f>IF(Entries!K124="","",_xlfn.CONCAT(", ",Entries!K124))</f>
        <v/>
      </c>
      <c r="AB124" s="2" t="str">
        <f>IF(Entries!L124="","",_xlfn.CONCAT(", ",Entries!L124))</f>
        <v/>
      </c>
      <c r="AC124" s="2" t="str">
        <f>IF(Entries!M124="","",_xlfn.CONCAT(", ",Entries!M124))</f>
        <v/>
      </c>
      <c r="AD124" s="2" t="str">
        <f>IF(Entries!N124="","",_xlfn.CONCAT(", ",Entries!N124))</f>
        <v/>
      </c>
      <c r="AE124" s="2" t="str">
        <f>IF(Entries!O124="","",_xlfn.CONCAT(", (C=",Entries!O124,")"))</f>
        <v/>
      </c>
    </row>
    <row r="125" spans="1:31" x14ac:dyDescent="0.25">
      <c r="A125" s="84" t="str">
        <f>IF($V125,Entries!BI125,"")</f>
        <v/>
      </c>
      <c r="B125" s="87"/>
      <c r="C125" s="84" t="str">
        <f>IF($V125,Entries!C125,"")</f>
        <v/>
      </c>
      <c r="D125" s="87" t="str">
        <f>IF($V125,Entries!D125,"")</f>
        <v/>
      </c>
      <c r="E125" s="84" t="str">
        <f>IF($V125,Entries!E125,"")</f>
        <v/>
      </c>
      <c r="F125" s="84" t="str">
        <f>IF($V125,Entries!U125,"")</f>
        <v/>
      </c>
      <c r="G125" s="84" t="str">
        <f>IF($V125,Entries!F125,"")</f>
        <v/>
      </c>
      <c r="H125" s="84" t="str">
        <f t="shared" si="1"/>
        <v/>
      </c>
      <c r="I125" s="91" t="str">
        <f>IF(D125=0,"",IF(ISTEXT(Entries!P125),Entries!P125, ""))</f>
        <v/>
      </c>
      <c r="V125" s="2" t="b">
        <f>Entries!D125&lt;&gt;""</f>
        <v>0</v>
      </c>
      <c r="W125" s="2" t="str">
        <f>IF(Entries!G125="","",Entries!G125)</f>
        <v/>
      </c>
      <c r="X125" s="2" t="str">
        <f>IF(Entries!H125="","",_xlfn.CONCAT(", ",Entries!H125))</f>
        <v/>
      </c>
      <c r="Y125" s="2" t="str">
        <f>IF(Entries!I125="","",_xlfn.CONCAT(", ",Entries!I125))</f>
        <v/>
      </c>
      <c r="Z125" s="2" t="str">
        <f>IF(Entries!J125="","",_xlfn.CONCAT(", ",Entries!J125))</f>
        <v/>
      </c>
      <c r="AA125" s="2" t="str">
        <f>IF(Entries!K125="","",_xlfn.CONCAT(", ",Entries!K125))</f>
        <v/>
      </c>
      <c r="AB125" s="2" t="str">
        <f>IF(Entries!L125="","",_xlfn.CONCAT(", ",Entries!L125))</f>
        <v/>
      </c>
      <c r="AC125" s="2" t="str">
        <f>IF(Entries!M125="","",_xlfn.CONCAT(", ",Entries!M125))</f>
        <v/>
      </c>
      <c r="AD125" s="2" t="str">
        <f>IF(Entries!N125="","",_xlfn.CONCAT(", ",Entries!N125))</f>
        <v/>
      </c>
      <c r="AE125" s="2" t="str">
        <f>IF(Entries!O125="","",_xlfn.CONCAT(", (C=",Entries!O125,")"))</f>
        <v/>
      </c>
    </row>
    <row r="126" spans="1:31" x14ac:dyDescent="0.25">
      <c r="A126" s="84" t="str">
        <f>IF($V126,Entries!BI126,"")</f>
        <v/>
      </c>
      <c r="B126" s="87"/>
      <c r="C126" s="84" t="str">
        <f>IF($V126,Entries!C126,"")</f>
        <v/>
      </c>
      <c r="D126" s="87" t="str">
        <f>IF($V126,Entries!D126,"")</f>
        <v/>
      </c>
      <c r="E126" s="84" t="str">
        <f>IF($V126,Entries!E126,"")</f>
        <v/>
      </c>
      <c r="F126" s="84" t="str">
        <f>IF($V126,Entries!U126,"")</f>
        <v/>
      </c>
      <c r="G126" s="84" t="str">
        <f>IF($V126,Entries!F126,"")</f>
        <v/>
      </c>
      <c r="H126" s="84" t="str">
        <f t="shared" si="1"/>
        <v/>
      </c>
      <c r="I126" s="91" t="str">
        <f>IF(D126=0,"",IF(ISTEXT(Entries!P126),Entries!P126, ""))</f>
        <v/>
      </c>
      <c r="V126" s="2" t="b">
        <f>Entries!D126&lt;&gt;""</f>
        <v>0</v>
      </c>
      <c r="W126" s="2" t="str">
        <f>IF(Entries!G126="","",Entries!G126)</f>
        <v/>
      </c>
      <c r="X126" s="2" t="str">
        <f>IF(Entries!H126="","",_xlfn.CONCAT(", ",Entries!H126))</f>
        <v/>
      </c>
      <c r="Y126" s="2" t="str">
        <f>IF(Entries!I126="","",_xlfn.CONCAT(", ",Entries!I126))</f>
        <v/>
      </c>
      <c r="Z126" s="2" t="str">
        <f>IF(Entries!J126="","",_xlfn.CONCAT(", ",Entries!J126))</f>
        <v/>
      </c>
      <c r="AA126" s="2" t="str">
        <f>IF(Entries!K126="","",_xlfn.CONCAT(", ",Entries!K126))</f>
        <v/>
      </c>
      <c r="AB126" s="2" t="str">
        <f>IF(Entries!L126="","",_xlfn.CONCAT(", ",Entries!L126))</f>
        <v/>
      </c>
      <c r="AC126" s="2" t="str">
        <f>IF(Entries!M126="","",_xlfn.CONCAT(", ",Entries!M126))</f>
        <v/>
      </c>
      <c r="AD126" s="2" t="str">
        <f>IF(Entries!N126="","",_xlfn.CONCAT(", ",Entries!N126))</f>
        <v/>
      </c>
      <c r="AE126" s="2" t="str">
        <f>IF(Entries!O126="","",_xlfn.CONCAT(", (C=",Entries!O126,")"))</f>
        <v/>
      </c>
    </row>
    <row r="127" spans="1:31" x14ac:dyDescent="0.25">
      <c r="A127" s="84" t="str">
        <f>IF($V127,Entries!BI127,"")</f>
        <v/>
      </c>
      <c r="B127" s="87"/>
      <c r="C127" s="84" t="str">
        <f>IF($V127,Entries!C127,"")</f>
        <v/>
      </c>
      <c r="D127" s="87" t="str">
        <f>IF($V127,Entries!D127,"")</f>
        <v/>
      </c>
      <c r="E127" s="84" t="str">
        <f>IF($V127,Entries!E127,"")</f>
        <v/>
      </c>
      <c r="F127" s="84" t="str">
        <f>IF($V127,Entries!U127,"")</f>
        <v/>
      </c>
      <c r="G127" s="84" t="str">
        <f>IF($V127,Entries!F127,"")</f>
        <v/>
      </c>
      <c r="H127" s="84" t="str">
        <f t="shared" si="1"/>
        <v/>
      </c>
      <c r="I127" s="91" t="str">
        <f>IF(D127=0,"",IF(ISTEXT(Entries!P127),Entries!P127, ""))</f>
        <v/>
      </c>
      <c r="V127" s="2" t="b">
        <f>Entries!D127&lt;&gt;""</f>
        <v>0</v>
      </c>
      <c r="W127" s="2" t="str">
        <f>IF(Entries!G127="","",Entries!G127)</f>
        <v/>
      </c>
      <c r="X127" s="2" t="str">
        <f>IF(Entries!H127="","",_xlfn.CONCAT(", ",Entries!H127))</f>
        <v/>
      </c>
      <c r="Y127" s="2" t="str">
        <f>IF(Entries!I127="","",_xlfn.CONCAT(", ",Entries!I127))</f>
        <v/>
      </c>
      <c r="Z127" s="2" t="str">
        <f>IF(Entries!J127="","",_xlfn.CONCAT(", ",Entries!J127))</f>
        <v/>
      </c>
      <c r="AA127" s="2" t="str">
        <f>IF(Entries!K127="","",_xlfn.CONCAT(", ",Entries!K127))</f>
        <v/>
      </c>
      <c r="AB127" s="2" t="str">
        <f>IF(Entries!L127="","",_xlfn.CONCAT(", ",Entries!L127))</f>
        <v/>
      </c>
      <c r="AC127" s="2" t="str">
        <f>IF(Entries!M127="","",_xlfn.CONCAT(", ",Entries!M127))</f>
        <v/>
      </c>
      <c r="AD127" s="2" t="str">
        <f>IF(Entries!N127="","",_xlfn.CONCAT(", ",Entries!N127))</f>
        <v/>
      </c>
      <c r="AE127" s="2" t="str">
        <f>IF(Entries!O127="","",_xlfn.CONCAT(", (C=",Entries!O127,")"))</f>
        <v/>
      </c>
    </row>
    <row r="128" spans="1:31" x14ac:dyDescent="0.25">
      <c r="A128" s="84" t="str">
        <f>IF($V128,Entries!BI128,"")</f>
        <v/>
      </c>
      <c r="B128" s="87"/>
      <c r="C128" s="84" t="str">
        <f>IF($V128,Entries!C128,"")</f>
        <v/>
      </c>
      <c r="D128" s="87" t="str">
        <f>IF($V128,Entries!D128,"")</f>
        <v/>
      </c>
      <c r="E128" s="84" t="str">
        <f>IF($V128,Entries!E128,"")</f>
        <v/>
      </c>
      <c r="F128" s="84" t="str">
        <f>IF($V128,Entries!U128,"")</f>
        <v/>
      </c>
      <c r="G128" s="84" t="str">
        <f>IF($V128,Entries!F128,"")</f>
        <v/>
      </c>
      <c r="H128" s="84" t="str">
        <f t="shared" si="1"/>
        <v/>
      </c>
      <c r="I128" s="91" t="str">
        <f>IF(D128=0,"",IF(ISTEXT(Entries!P128),Entries!P128, ""))</f>
        <v/>
      </c>
      <c r="V128" s="2" t="b">
        <f>Entries!D128&lt;&gt;""</f>
        <v>0</v>
      </c>
      <c r="W128" s="2" t="str">
        <f>IF(Entries!G128="","",Entries!G128)</f>
        <v/>
      </c>
      <c r="X128" s="2" t="str">
        <f>IF(Entries!H128="","",_xlfn.CONCAT(", ",Entries!H128))</f>
        <v/>
      </c>
      <c r="Y128" s="2" t="str">
        <f>IF(Entries!I128="","",_xlfn.CONCAT(", ",Entries!I128))</f>
        <v/>
      </c>
      <c r="Z128" s="2" t="str">
        <f>IF(Entries!J128="","",_xlfn.CONCAT(", ",Entries!J128))</f>
        <v/>
      </c>
      <c r="AA128" s="2" t="str">
        <f>IF(Entries!K128="","",_xlfn.CONCAT(", ",Entries!K128))</f>
        <v/>
      </c>
      <c r="AB128" s="2" t="str">
        <f>IF(Entries!L128="","",_xlfn.CONCAT(", ",Entries!L128))</f>
        <v/>
      </c>
      <c r="AC128" s="2" t="str">
        <f>IF(Entries!M128="","",_xlfn.CONCAT(", ",Entries!M128))</f>
        <v/>
      </c>
      <c r="AD128" s="2" t="str">
        <f>IF(Entries!N128="","",_xlfn.CONCAT(", ",Entries!N128))</f>
        <v/>
      </c>
      <c r="AE128" s="2" t="str">
        <f>IF(Entries!O128="","",_xlfn.CONCAT(", (C=",Entries!O128,")"))</f>
        <v/>
      </c>
    </row>
    <row r="129" spans="1:31" x14ac:dyDescent="0.25">
      <c r="A129" s="84" t="str">
        <f>IF($V129,Entries!BI129,"")</f>
        <v/>
      </c>
      <c r="B129" s="87"/>
      <c r="C129" s="84" t="str">
        <f>IF($V129,Entries!C129,"")</f>
        <v/>
      </c>
      <c r="D129" s="87" t="str">
        <f>IF($V129,Entries!D129,"")</f>
        <v/>
      </c>
      <c r="E129" s="84" t="str">
        <f>IF($V129,Entries!E129,"")</f>
        <v/>
      </c>
      <c r="F129" s="84" t="str">
        <f>IF($V129,Entries!U129,"")</f>
        <v/>
      </c>
      <c r="G129" s="84" t="str">
        <f>IF($V129,Entries!F129,"")</f>
        <v/>
      </c>
      <c r="H129" s="84" t="str">
        <f t="shared" si="1"/>
        <v/>
      </c>
      <c r="I129" s="91" t="str">
        <f>IF(D129=0,"",IF(ISTEXT(Entries!P129),Entries!P129, ""))</f>
        <v/>
      </c>
      <c r="V129" s="2" t="b">
        <f>Entries!D129&lt;&gt;""</f>
        <v>0</v>
      </c>
      <c r="W129" s="2" t="str">
        <f>IF(Entries!G129="","",Entries!G129)</f>
        <v/>
      </c>
      <c r="X129" s="2" t="str">
        <f>IF(Entries!H129="","",_xlfn.CONCAT(", ",Entries!H129))</f>
        <v/>
      </c>
      <c r="Y129" s="2" t="str">
        <f>IF(Entries!I129="","",_xlfn.CONCAT(", ",Entries!I129))</f>
        <v/>
      </c>
      <c r="Z129" s="2" t="str">
        <f>IF(Entries!J129="","",_xlfn.CONCAT(", ",Entries!J129))</f>
        <v/>
      </c>
      <c r="AA129" s="2" t="str">
        <f>IF(Entries!K129="","",_xlfn.CONCAT(", ",Entries!K129))</f>
        <v/>
      </c>
      <c r="AB129" s="2" t="str">
        <f>IF(Entries!L129="","",_xlfn.CONCAT(", ",Entries!L129))</f>
        <v/>
      </c>
      <c r="AC129" s="2" t="str">
        <f>IF(Entries!M129="","",_xlfn.CONCAT(", ",Entries!M129))</f>
        <v/>
      </c>
      <c r="AD129" s="2" t="str">
        <f>IF(Entries!N129="","",_xlfn.CONCAT(", ",Entries!N129))</f>
        <v/>
      </c>
      <c r="AE129" s="2" t="str">
        <f>IF(Entries!O129="","",_xlfn.CONCAT(", (C=",Entries!O129,")"))</f>
        <v/>
      </c>
    </row>
    <row r="130" spans="1:31" x14ac:dyDescent="0.25">
      <c r="A130" s="84" t="str">
        <f>IF($V130,Entries!BI130,"")</f>
        <v/>
      </c>
      <c r="B130" s="87"/>
      <c r="C130" s="84" t="str">
        <f>IF($V130,Entries!C130,"")</f>
        <v/>
      </c>
      <c r="D130" s="87" t="str">
        <f>IF($V130,Entries!D130,"")</f>
        <v/>
      </c>
      <c r="E130" s="84" t="str">
        <f>IF($V130,Entries!E130,"")</f>
        <v/>
      </c>
      <c r="F130" s="84" t="str">
        <f>IF($V130,Entries!U130,"")</f>
        <v/>
      </c>
      <c r="G130" s="84" t="str">
        <f>IF($V130,Entries!F130,"")</f>
        <v/>
      </c>
      <c r="H130" s="84" t="str">
        <f t="shared" si="1"/>
        <v/>
      </c>
      <c r="I130" s="91" t="str">
        <f>IF(D130=0,"",IF(ISTEXT(Entries!P130),Entries!P130, ""))</f>
        <v/>
      </c>
      <c r="V130" s="2" t="b">
        <f>Entries!D130&lt;&gt;""</f>
        <v>0</v>
      </c>
      <c r="W130" s="2" t="str">
        <f>IF(Entries!G130="","",Entries!G130)</f>
        <v/>
      </c>
      <c r="X130" s="2" t="str">
        <f>IF(Entries!H130="","",_xlfn.CONCAT(", ",Entries!H130))</f>
        <v/>
      </c>
      <c r="Y130" s="2" t="str">
        <f>IF(Entries!I130="","",_xlfn.CONCAT(", ",Entries!I130))</f>
        <v/>
      </c>
      <c r="Z130" s="2" t="str">
        <f>IF(Entries!J130="","",_xlfn.CONCAT(", ",Entries!J130))</f>
        <v/>
      </c>
      <c r="AA130" s="2" t="str">
        <f>IF(Entries!K130="","",_xlfn.CONCAT(", ",Entries!K130))</f>
        <v/>
      </c>
      <c r="AB130" s="2" t="str">
        <f>IF(Entries!L130="","",_xlfn.CONCAT(", ",Entries!L130))</f>
        <v/>
      </c>
      <c r="AC130" s="2" t="str">
        <f>IF(Entries!M130="","",_xlfn.CONCAT(", ",Entries!M130))</f>
        <v/>
      </c>
      <c r="AD130" s="2" t="str">
        <f>IF(Entries!N130="","",_xlfn.CONCAT(", ",Entries!N130))</f>
        <v/>
      </c>
      <c r="AE130" s="2" t="str">
        <f>IF(Entries!O130="","",_xlfn.CONCAT(", (C=",Entries!O130,")"))</f>
        <v/>
      </c>
    </row>
    <row r="131" spans="1:31" x14ac:dyDescent="0.25">
      <c r="A131" s="84" t="str">
        <f>IF($V131,Entries!BI131,"")</f>
        <v/>
      </c>
      <c r="B131" s="87"/>
      <c r="C131" s="84" t="str">
        <f>IF($V131,Entries!C131,"")</f>
        <v/>
      </c>
      <c r="D131" s="87" t="str">
        <f>IF($V131,Entries!D131,"")</f>
        <v/>
      </c>
      <c r="E131" s="84" t="str">
        <f>IF($V131,Entries!E131,"")</f>
        <v/>
      </c>
      <c r="F131" s="84" t="str">
        <f>IF($V131,Entries!U131,"")</f>
        <v/>
      </c>
      <c r="G131" s="84" t="str">
        <f>IF($V131,Entries!F131,"")</f>
        <v/>
      </c>
      <c r="H131" s="84" t="str">
        <f t="shared" si="1"/>
        <v/>
      </c>
      <c r="I131" s="91" t="str">
        <f>IF(D131=0,"",IF(ISTEXT(Entries!P131),Entries!P131, ""))</f>
        <v/>
      </c>
      <c r="V131" s="2" t="b">
        <f>Entries!D131&lt;&gt;""</f>
        <v>0</v>
      </c>
      <c r="W131" s="2" t="str">
        <f>IF(Entries!G131="","",Entries!G131)</f>
        <v/>
      </c>
      <c r="X131" s="2" t="str">
        <f>IF(Entries!H131="","",_xlfn.CONCAT(", ",Entries!H131))</f>
        <v/>
      </c>
      <c r="Y131" s="2" t="str">
        <f>IF(Entries!I131="","",_xlfn.CONCAT(", ",Entries!I131))</f>
        <v/>
      </c>
      <c r="Z131" s="2" t="str">
        <f>IF(Entries!J131="","",_xlfn.CONCAT(", ",Entries!J131))</f>
        <v/>
      </c>
      <c r="AA131" s="2" t="str">
        <f>IF(Entries!K131="","",_xlfn.CONCAT(", ",Entries!K131))</f>
        <v/>
      </c>
      <c r="AB131" s="2" t="str">
        <f>IF(Entries!L131="","",_xlfn.CONCAT(", ",Entries!L131))</f>
        <v/>
      </c>
      <c r="AC131" s="2" t="str">
        <f>IF(Entries!M131="","",_xlfn.CONCAT(", ",Entries!M131))</f>
        <v/>
      </c>
      <c r="AD131" s="2" t="str">
        <f>IF(Entries!N131="","",_xlfn.CONCAT(", ",Entries!N131))</f>
        <v/>
      </c>
      <c r="AE131" s="2" t="str">
        <f>IF(Entries!O131="","",_xlfn.CONCAT(", (C=",Entries!O131,")"))</f>
        <v/>
      </c>
    </row>
    <row r="132" spans="1:31" x14ac:dyDescent="0.25">
      <c r="A132" s="84" t="str">
        <f>IF($V132,Entries!BI132,"")</f>
        <v/>
      </c>
      <c r="B132" s="87"/>
      <c r="C132" s="84" t="str">
        <f>IF($V132,Entries!C132,"")</f>
        <v/>
      </c>
      <c r="D132" s="87" t="str">
        <f>IF($V132,Entries!D132,"")</f>
        <v/>
      </c>
      <c r="E132" s="84" t="str">
        <f>IF($V132,Entries!E132,"")</f>
        <v/>
      </c>
      <c r="F132" s="84" t="str">
        <f>IF($V132,Entries!U132,"")</f>
        <v/>
      </c>
      <c r="G132" s="84" t="str">
        <f>IF($V132,Entries!F132,"")</f>
        <v/>
      </c>
      <c r="H132" s="84" t="str">
        <f t="shared" si="1"/>
        <v/>
      </c>
      <c r="I132" s="91" t="str">
        <f>IF(D132=0,"",IF(ISTEXT(Entries!P132),Entries!P132, ""))</f>
        <v/>
      </c>
      <c r="V132" s="2" t="b">
        <f>Entries!D132&lt;&gt;""</f>
        <v>0</v>
      </c>
      <c r="W132" s="2" t="str">
        <f>IF(Entries!G132="","",Entries!G132)</f>
        <v/>
      </c>
      <c r="X132" s="2" t="str">
        <f>IF(Entries!H132="","",_xlfn.CONCAT(", ",Entries!H132))</f>
        <v/>
      </c>
      <c r="Y132" s="2" t="str">
        <f>IF(Entries!I132="","",_xlfn.CONCAT(", ",Entries!I132))</f>
        <v/>
      </c>
      <c r="Z132" s="2" t="str">
        <f>IF(Entries!J132="","",_xlfn.CONCAT(", ",Entries!J132))</f>
        <v/>
      </c>
      <c r="AA132" s="2" t="str">
        <f>IF(Entries!K132="","",_xlfn.CONCAT(", ",Entries!K132))</f>
        <v/>
      </c>
      <c r="AB132" s="2" t="str">
        <f>IF(Entries!L132="","",_xlfn.CONCAT(", ",Entries!L132))</f>
        <v/>
      </c>
      <c r="AC132" s="2" t="str">
        <f>IF(Entries!M132="","",_xlfn.CONCAT(", ",Entries!M132))</f>
        <v/>
      </c>
      <c r="AD132" s="2" t="str">
        <f>IF(Entries!N132="","",_xlfn.CONCAT(", ",Entries!N132))</f>
        <v/>
      </c>
      <c r="AE132" s="2" t="str">
        <f>IF(Entries!O132="","",_xlfn.CONCAT(", (C=",Entries!O132,")"))</f>
        <v/>
      </c>
    </row>
    <row r="133" spans="1:31" x14ac:dyDescent="0.25">
      <c r="A133" s="84" t="str">
        <f>IF($V133,Entries!BI133,"")</f>
        <v/>
      </c>
      <c r="B133" s="87"/>
      <c r="C133" s="84" t="str">
        <f>IF($V133,Entries!C133,"")</f>
        <v/>
      </c>
      <c r="D133" s="87" t="str">
        <f>IF($V133,Entries!D133,"")</f>
        <v/>
      </c>
      <c r="E133" s="84" t="str">
        <f>IF($V133,Entries!E133,"")</f>
        <v/>
      </c>
      <c r="F133" s="84" t="str">
        <f>IF($V133,Entries!U133,"")</f>
        <v/>
      </c>
      <c r="G133" s="84" t="str">
        <f>IF($V133,Entries!F133,"")</f>
        <v/>
      </c>
      <c r="H133" s="84" t="str">
        <f t="shared" si="1"/>
        <v/>
      </c>
      <c r="I133" s="91" t="str">
        <f>IF(D133=0,"",IF(ISTEXT(Entries!P133),Entries!P133, ""))</f>
        <v/>
      </c>
      <c r="V133" s="2" t="b">
        <f>Entries!D133&lt;&gt;""</f>
        <v>0</v>
      </c>
      <c r="W133" s="2" t="str">
        <f>IF(Entries!G133="","",Entries!G133)</f>
        <v/>
      </c>
      <c r="X133" s="2" t="str">
        <f>IF(Entries!H133="","",_xlfn.CONCAT(", ",Entries!H133))</f>
        <v/>
      </c>
      <c r="Y133" s="2" t="str">
        <f>IF(Entries!I133="","",_xlfn.CONCAT(", ",Entries!I133))</f>
        <v/>
      </c>
      <c r="Z133" s="2" t="str">
        <f>IF(Entries!J133="","",_xlfn.CONCAT(", ",Entries!J133))</f>
        <v/>
      </c>
      <c r="AA133" s="2" t="str">
        <f>IF(Entries!K133="","",_xlfn.CONCAT(", ",Entries!K133))</f>
        <v/>
      </c>
      <c r="AB133" s="2" t="str">
        <f>IF(Entries!L133="","",_xlfn.CONCAT(", ",Entries!L133))</f>
        <v/>
      </c>
      <c r="AC133" s="2" t="str">
        <f>IF(Entries!M133="","",_xlfn.CONCAT(", ",Entries!M133))</f>
        <v/>
      </c>
      <c r="AD133" s="2" t="str">
        <f>IF(Entries!N133="","",_xlfn.CONCAT(", ",Entries!N133))</f>
        <v/>
      </c>
      <c r="AE133" s="2" t="str">
        <f>IF(Entries!O133="","",_xlfn.CONCAT(", (C=",Entries!O133,")"))</f>
        <v/>
      </c>
    </row>
    <row r="134" spans="1:31" x14ac:dyDescent="0.25">
      <c r="A134" s="84" t="str">
        <f>IF($V134,Entries!BI134,"")</f>
        <v/>
      </c>
      <c r="B134" s="87"/>
      <c r="C134" s="84" t="str">
        <f>IF($V134,Entries!C134,"")</f>
        <v/>
      </c>
      <c r="D134" s="87" t="str">
        <f>IF($V134,Entries!D134,"")</f>
        <v/>
      </c>
      <c r="E134" s="84" t="str">
        <f>IF($V134,Entries!E134,"")</f>
        <v/>
      </c>
      <c r="F134" s="84" t="str">
        <f>IF($V134,Entries!U134,"")</f>
        <v/>
      </c>
      <c r="G134" s="84" t="str">
        <f>IF($V134,Entries!F134,"")</f>
        <v/>
      </c>
      <c r="H134" s="84" t="str">
        <f t="shared" si="1"/>
        <v/>
      </c>
      <c r="I134" s="91" t="str">
        <f>IF(D134=0,"",IF(ISTEXT(Entries!P134),Entries!P134, ""))</f>
        <v/>
      </c>
      <c r="V134" s="2" t="b">
        <f>Entries!D134&lt;&gt;""</f>
        <v>0</v>
      </c>
      <c r="W134" s="2" t="str">
        <f>IF(Entries!G134="","",Entries!G134)</f>
        <v/>
      </c>
      <c r="X134" s="2" t="str">
        <f>IF(Entries!H134="","",_xlfn.CONCAT(", ",Entries!H134))</f>
        <v/>
      </c>
      <c r="Y134" s="2" t="str">
        <f>IF(Entries!I134="","",_xlfn.CONCAT(", ",Entries!I134))</f>
        <v/>
      </c>
      <c r="Z134" s="2" t="str">
        <f>IF(Entries!J134="","",_xlfn.CONCAT(", ",Entries!J134))</f>
        <v/>
      </c>
      <c r="AA134" s="2" t="str">
        <f>IF(Entries!K134="","",_xlfn.CONCAT(", ",Entries!K134))</f>
        <v/>
      </c>
      <c r="AB134" s="2" t="str">
        <f>IF(Entries!L134="","",_xlfn.CONCAT(", ",Entries!L134))</f>
        <v/>
      </c>
      <c r="AC134" s="2" t="str">
        <f>IF(Entries!M134="","",_xlfn.CONCAT(", ",Entries!M134))</f>
        <v/>
      </c>
      <c r="AD134" s="2" t="str">
        <f>IF(Entries!N134="","",_xlfn.CONCAT(", ",Entries!N134))</f>
        <v/>
      </c>
      <c r="AE134" s="2" t="str">
        <f>IF(Entries!O134="","",_xlfn.CONCAT(", (C=",Entries!O134,")"))</f>
        <v/>
      </c>
    </row>
    <row r="135" spans="1:31" x14ac:dyDescent="0.25">
      <c r="A135" s="84" t="str">
        <f>IF($V135,Entries!BI135,"")</f>
        <v/>
      </c>
      <c r="B135" s="87"/>
      <c r="C135" s="84" t="str">
        <f>IF($V135,Entries!C135,"")</f>
        <v/>
      </c>
      <c r="D135" s="87" t="str">
        <f>IF($V135,Entries!D135,"")</f>
        <v/>
      </c>
      <c r="E135" s="84" t="str">
        <f>IF($V135,Entries!E135,"")</f>
        <v/>
      </c>
      <c r="F135" s="84" t="str">
        <f>IF($V135,Entries!U135,"")</f>
        <v/>
      </c>
      <c r="G135" s="84" t="str">
        <f>IF($V135,Entries!F135,"")</f>
        <v/>
      </c>
      <c r="H135" s="84" t="str">
        <f t="shared" ref="H135:H198" si="2">_xlfn.CONCAT(W135:AE135)</f>
        <v/>
      </c>
      <c r="I135" s="91" t="str">
        <f>IF(D135=0,"",IF(ISTEXT(Entries!P135),Entries!P135, ""))</f>
        <v/>
      </c>
      <c r="V135" s="2" t="b">
        <f>Entries!D135&lt;&gt;""</f>
        <v>0</v>
      </c>
      <c r="W135" s="2" t="str">
        <f>IF(Entries!G135="","",Entries!G135)</f>
        <v/>
      </c>
      <c r="X135" s="2" t="str">
        <f>IF(Entries!H135="","",_xlfn.CONCAT(", ",Entries!H135))</f>
        <v/>
      </c>
      <c r="Y135" s="2" t="str">
        <f>IF(Entries!I135="","",_xlfn.CONCAT(", ",Entries!I135))</f>
        <v/>
      </c>
      <c r="Z135" s="2" t="str">
        <f>IF(Entries!J135="","",_xlfn.CONCAT(", ",Entries!J135))</f>
        <v/>
      </c>
      <c r="AA135" s="2" t="str">
        <f>IF(Entries!K135="","",_xlfn.CONCAT(", ",Entries!K135))</f>
        <v/>
      </c>
      <c r="AB135" s="2" t="str">
        <f>IF(Entries!L135="","",_xlfn.CONCAT(", ",Entries!L135))</f>
        <v/>
      </c>
      <c r="AC135" s="2" t="str">
        <f>IF(Entries!M135="","",_xlfn.CONCAT(", ",Entries!M135))</f>
        <v/>
      </c>
      <c r="AD135" s="2" t="str">
        <f>IF(Entries!N135="","",_xlfn.CONCAT(", ",Entries!N135))</f>
        <v/>
      </c>
      <c r="AE135" s="2" t="str">
        <f>IF(Entries!O135="","",_xlfn.CONCAT(", (C=",Entries!O135,")"))</f>
        <v/>
      </c>
    </row>
    <row r="136" spans="1:31" x14ac:dyDescent="0.25">
      <c r="A136" s="84" t="str">
        <f>IF($V136,Entries!BI136,"")</f>
        <v/>
      </c>
      <c r="B136" s="87"/>
      <c r="C136" s="84" t="str">
        <f>IF($V136,Entries!C136,"")</f>
        <v/>
      </c>
      <c r="D136" s="87" t="str">
        <f>IF($V136,Entries!D136,"")</f>
        <v/>
      </c>
      <c r="E136" s="84" t="str">
        <f>IF($V136,Entries!E136,"")</f>
        <v/>
      </c>
      <c r="F136" s="84" t="str">
        <f>IF($V136,Entries!U136,"")</f>
        <v/>
      </c>
      <c r="G136" s="84" t="str">
        <f>IF($V136,Entries!F136,"")</f>
        <v/>
      </c>
      <c r="H136" s="84" t="str">
        <f t="shared" si="2"/>
        <v/>
      </c>
      <c r="I136" s="91" t="str">
        <f>IF(D136=0,"",IF(ISTEXT(Entries!P136),Entries!P136, ""))</f>
        <v/>
      </c>
      <c r="V136" s="2" t="b">
        <f>Entries!D136&lt;&gt;""</f>
        <v>0</v>
      </c>
      <c r="W136" s="2" t="str">
        <f>IF(Entries!G136="","",Entries!G136)</f>
        <v/>
      </c>
      <c r="X136" s="2" t="str">
        <f>IF(Entries!H136="","",_xlfn.CONCAT(", ",Entries!H136))</f>
        <v/>
      </c>
      <c r="Y136" s="2" t="str">
        <f>IF(Entries!I136="","",_xlfn.CONCAT(", ",Entries!I136))</f>
        <v/>
      </c>
      <c r="Z136" s="2" t="str">
        <f>IF(Entries!J136="","",_xlfn.CONCAT(", ",Entries!J136))</f>
        <v/>
      </c>
      <c r="AA136" s="2" t="str">
        <f>IF(Entries!K136="","",_xlfn.CONCAT(", ",Entries!K136))</f>
        <v/>
      </c>
      <c r="AB136" s="2" t="str">
        <f>IF(Entries!L136="","",_xlfn.CONCAT(", ",Entries!L136))</f>
        <v/>
      </c>
      <c r="AC136" s="2" t="str">
        <f>IF(Entries!M136="","",_xlfn.CONCAT(", ",Entries!M136))</f>
        <v/>
      </c>
      <c r="AD136" s="2" t="str">
        <f>IF(Entries!N136="","",_xlfn.CONCAT(", ",Entries!N136))</f>
        <v/>
      </c>
      <c r="AE136" s="2" t="str">
        <f>IF(Entries!O136="","",_xlfn.CONCAT(", (C=",Entries!O136,")"))</f>
        <v/>
      </c>
    </row>
    <row r="137" spans="1:31" x14ac:dyDescent="0.25">
      <c r="A137" s="84" t="str">
        <f>IF($V137,Entries!BI137,"")</f>
        <v/>
      </c>
      <c r="B137" s="87"/>
      <c r="C137" s="84" t="str">
        <f>IF($V137,Entries!C137,"")</f>
        <v/>
      </c>
      <c r="D137" s="87" t="str">
        <f>IF($V137,Entries!D137,"")</f>
        <v/>
      </c>
      <c r="E137" s="84" t="str">
        <f>IF($V137,Entries!E137,"")</f>
        <v/>
      </c>
      <c r="F137" s="84" t="str">
        <f>IF($V137,Entries!U137,"")</f>
        <v/>
      </c>
      <c r="G137" s="84" t="str">
        <f>IF($V137,Entries!F137,"")</f>
        <v/>
      </c>
      <c r="H137" s="84" t="str">
        <f t="shared" si="2"/>
        <v/>
      </c>
      <c r="I137" s="91" t="str">
        <f>IF(D137=0,"",IF(ISTEXT(Entries!P137),Entries!P137, ""))</f>
        <v/>
      </c>
      <c r="V137" s="2" t="b">
        <f>Entries!D137&lt;&gt;""</f>
        <v>0</v>
      </c>
      <c r="W137" s="2" t="str">
        <f>IF(Entries!G137="","",Entries!G137)</f>
        <v/>
      </c>
      <c r="X137" s="2" t="str">
        <f>IF(Entries!H137="","",_xlfn.CONCAT(", ",Entries!H137))</f>
        <v/>
      </c>
      <c r="Y137" s="2" t="str">
        <f>IF(Entries!I137="","",_xlfn.CONCAT(", ",Entries!I137))</f>
        <v/>
      </c>
      <c r="Z137" s="2" t="str">
        <f>IF(Entries!J137="","",_xlfn.CONCAT(", ",Entries!J137))</f>
        <v/>
      </c>
      <c r="AA137" s="2" t="str">
        <f>IF(Entries!K137="","",_xlfn.CONCAT(", ",Entries!K137))</f>
        <v/>
      </c>
      <c r="AB137" s="2" t="str">
        <f>IF(Entries!L137="","",_xlfn.CONCAT(", ",Entries!L137))</f>
        <v/>
      </c>
      <c r="AC137" s="2" t="str">
        <f>IF(Entries!M137="","",_xlfn.CONCAT(", ",Entries!M137))</f>
        <v/>
      </c>
      <c r="AD137" s="2" t="str">
        <f>IF(Entries!N137="","",_xlfn.CONCAT(", ",Entries!N137))</f>
        <v/>
      </c>
      <c r="AE137" s="2" t="str">
        <f>IF(Entries!O137="","",_xlfn.CONCAT(", (C=",Entries!O137,")"))</f>
        <v/>
      </c>
    </row>
    <row r="138" spans="1:31" x14ac:dyDescent="0.25">
      <c r="A138" s="84" t="str">
        <f>IF($V138,Entries!BI138,"")</f>
        <v/>
      </c>
      <c r="B138" s="87"/>
      <c r="C138" s="84" t="str">
        <f>IF($V138,Entries!C138,"")</f>
        <v/>
      </c>
      <c r="D138" s="87" t="str">
        <f>IF($V138,Entries!D138,"")</f>
        <v/>
      </c>
      <c r="E138" s="84" t="str">
        <f>IF($V138,Entries!E138,"")</f>
        <v/>
      </c>
      <c r="F138" s="84" t="str">
        <f>IF($V138,Entries!U138,"")</f>
        <v/>
      </c>
      <c r="G138" s="84" t="str">
        <f>IF($V138,Entries!F138,"")</f>
        <v/>
      </c>
      <c r="H138" s="84" t="str">
        <f t="shared" si="2"/>
        <v/>
      </c>
      <c r="I138" s="91" t="str">
        <f>IF(D138=0,"",IF(ISTEXT(Entries!P138),Entries!P138, ""))</f>
        <v/>
      </c>
      <c r="V138" s="2" t="b">
        <f>Entries!D138&lt;&gt;""</f>
        <v>0</v>
      </c>
      <c r="W138" s="2" t="str">
        <f>IF(Entries!G138="","",Entries!G138)</f>
        <v/>
      </c>
      <c r="X138" s="2" t="str">
        <f>IF(Entries!H138="","",_xlfn.CONCAT(", ",Entries!H138))</f>
        <v/>
      </c>
      <c r="Y138" s="2" t="str">
        <f>IF(Entries!I138="","",_xlfn.CONCAT(", ",Entries!I138))</f>
        <v/>
      </c>
      <c r="Z138" s="2" t="str">
        <f>IF(Entries!J138="","",_xlfn.CONCAT(", ",Entries!J138))</f>
        <v/>
      </c>
      <c r="AA138" s="2" t="str">
        <f>IF(Entries!K138="","",_xlfn.CONCAT(", ",Entries!K138))</f>
        <v/>
      </c>
      <c r="AB138" s="2" t="str">
        <f>IF(Entries!L138="","",_xlfn.CONCAT(", ",Entries!L138))</f>
        <v/>
      </c>
      <c r="AC138" s="2" t="str">
        <f>IF(Entries!M138="","",_xlfn.CONCAT(", ",Entries!M138))</f>
        <v/>
      </c>
      <c r="AD138" s="2" t="str">
        <f>IF(Entries!N138="","",_xlfn.CONCAT(", ",Entries!N138))</f>
        <v/>
      </c>
      <c r="AE138" s="2" t="str">
        <f>IF(Entries!O138="","",_xlfn.CONCAT(", (C=",Entries!O138,")"))</f>
        <v/>
      </c>
    </row>
    <row r="139" spans="1:31" x14ac:dyDescent="0.25">
      <c r="A139" s="84" t="str">
        <f>IF($V139,Entries!BI139,"")</f>
        <v/>
      </c>
      <c r="B139" s="87"/>
      <c r="C139" s="84" t="str">
        <f>IF($V139,Entries!C139,"")</f>
        <v/>
      </c>
      <c r="D139" s="87" t="str">
        <f>IF($V139,Entries!D139,"")</f>
        <v/>
      </c>
      <c r="E139" s="84" t="str">
        <f>IF($V139,Entries!E139,"")</f>
        <v/>
      </c>
      <c r="F139" s="84" t="str">
        <f>IF($V139,Entries!U139,"")</f>
        <v/>
      </c>
      <c r="G139" s="84" t="str">
        <f>IF($V139,Entries!F139,"")</f>
        <v/>
      </c>
      <c r="H139" s="84" t="str">
        <f t="shared" si="2"/>
        <v/>
      </c>
      <c r="I139" s="91" t="str">
        <f>IF(D139=0,"",IF(ISTEXT(Entries!P139),Entries!P139, ""))</f>
        <v/>
      </c>
      <c r="V139" s="2" t="b">
        <f>Entries!D139&lt;&gt;""</f>
        <v>0</v>
      </c>
      <c r="W139" s="2" t="str">
        <f>IF(Entries!G139="","",Entries!G139)</f>
        <v/>
      </c>
      <c r="X139" s="2" t="str">
        <f>IF(Entries!H139="","",_xlfn.CONCAT(", ",Entries!H139))</f>
        <v/>
      </c>
      <c r="Y139" s="2" t="str">
        <f>IF(Entries!I139="","",_xlfn.CONCAT(", ",Entries!I139))</f>
        <v/>
      </c>
      <c r="Z139" s="2" t="str">
        <f>IF(Entries!J139="","",_xlfn.CONCAT(", ",Entries!J139))</f>
        <v/>
      </c>
      <c r="AA139" s="2" t="str">
        <f>IF(Entries!K139="","",_xlfn.CONCAT(", ",Entries!K139))</f>
        <v/>
      </c>
      <c r="AB139" s="2" t="str">
        <f>IF(Entries!L139="","",_xlfn.CONCAT(", ",Entries!L139))</f>
        <v/>
      </c>
      <c r="AC139" s="2" t="str">
        <f>IF(Entries!M139="","",_xlfn.CONCAT(", ",Entries!M139))</f>
        <v/>
      </c>
      <c r="AD139" s="2" t="str">
        <f>IF(Entries!N139="","",_xlfn.CONCAT(", ",Entries!N139))</f>
        <v/>
      </c>
      <c r="AE139" s="2" t="str">
        <f>IF(Entries!O139="","",_xlfn.CONCAT(", (C=",Entries!O139,")"))</f>
        <v/>
      </c>
    </row>
    <row r="140" spans="1:31" x14ac:dyDescent="0.25">
      <c r="A140" s="84" t="str">
        <f>IF($V140,Entries!BI140,"")</f>
        <v/>
      </c>
      <c r="B140" s="87"/>
      <c r="C140" s="84" t="str">
        <f>IF($V140,Entries!C140,"")</f>
        <v/>
      </c>
      <c r="D140" s="87" t="str">
        <f>IF($V140,Entries!D140,"")</f>
        <v/>
      </c>
      <c r="E140" s="84" t="str">
        <f>IF($V140,Entries!E140,"")</f>
        <v/>
      </c>
      <c r="F140" s="84" t="str">
        <f>IF($V140,Entries!U140,"")</f>
        <v/>
      </c>
      <c r="G140" s="84" t="str">
        <f>IF($V140,Entries!F140,"")</f>
        <v/>
      </c>
      <c r="H140" s="84" t="str">
        <f t="shared" si="2"/>
        <v/>
      </c>
      <c r="I140" s="91" t="str">
        <f>IF(D140=0,"",IF(ISTEXT(Entries!P140),Entries!P140, ""))</f>
        <v/>
      </c>
      <c r="V140" s="2" t="b">
        <f>Entries!D140&lt;&gt;""</f>
        <v>0</v>
      </c>
      <c r="W140" s="2" t="str">
        <f>IF(Entries!G140="","",Entries!G140)</f>
        <v/>
      </c>
      <c r="X140" s="2" t="str">
        <f>IF(Entries!H140="","",_xlfn.CONCAT(", ",Entries!H140))</f>
        <v/>
      </c>
      <c r="Y140" s="2" t="str">
        <f>IF(Entries!I140="","",_xlfn.CONCAT(", ",Entries!I140))</f>
        <v/>
      </c>
      <c r="Z140" s="2" t="str">
        <f>IF(Entries!J140="","",_xlfn.CONCAT(", ",Entries!J140))</f>
        <v/>
      </c>
      <c r="AA140" s="2" t="str">
        <f>IF(Entries!K140="","",_xlfn.CONCAT(", ",Entries!K140))</f>
        <v/>
      </c>
      <c r="AB140" s="2" t="str">
        <f>IF(Entries!L140="","",_xlfn.CONCAT(", ",Entries!L140))</f>
        <v/>
      </c>
      <c r="AC140" s="2" t="str">
        <f>IF(Entries!M140="","",_xlfn.CONCAT(", ",Entries!M140))</f>
        <v/>
      </c>
      <c r="AD140" s="2" t="str">
        <f>IF(Entries!N140="","",_xlfn.CONCAT(", ",Entries!N140))</f>
        <v/>
      </c>
      <c r="AE140" s="2" t="str">
        <f>IF(Entries!O140="","",_xlfn.CONCAT(", (C=",Entries!O140,")"))</f>
        <v/>
      </c>
    </row>
    <row r="141" spans="1:31" x14ac:dyDescent="0.25">
      <c r="A141" s="84" t="str">
        <f>IF($V141,Entries!BI141,"")</f>
        <v/>
      </c>
      <c r="B141" s="87"/>
      <c r="C141" s="84" t="str">
        <f>IF($V141,Entries!C141,"")</f>
        <v/>
      </c>
      <c r="D141" s="87" t="str">
        <f>IF($V141,Entries!D141,"")</f>
        <v/>
      </c>
      <c r="E141" s="84" t="str">
        <f>IF($V141,Entries!E141,"")</f>
        <v/>
      </c>
      <c r="F141" s="84" t="str">
        <f>IF($V141,Entries!U141,"")</f>
        <v/>
      </c>
      <c r="G141" s="84" t="str">
        <f>IF($V141,Entries!F141,"")</f>
        <v/>
      </c>
      <c r="H141" s="84" t="str">
        <f t="shared" si="2"/>
        <v/>
      </c>
      <c r="I141" s="91" t="str">
        <f>IF(D141=0,"",IF(ISTEXT(Entries!P141),Entries!P141, ""))</f>
        <v/>
      </c>
      <c r="V141" s="2" t="b">
        <f>Entries!D141&lt;&gt;""</f>
        <v>0</v>
      </c>
      <c r="W141" s="2" t="str">
        <f>IF(Entries!G141="","",Entries!G141)</f>
        <v/>
      </c>
      <c r="X141" s="2" t="str">
        <f>IF(Entries!H141="","",_xlfn.CONCAT(", ",Entries!H141))</f>
        <v/>
      </c>
      <c r="Y141" s="2" t="str">
        <f>IF(Entries!I141="","",_xlfn.CONCAT(", ",Entries!I141))</f>
        <v/>
      </c>
      <c r="Z141" s="2" t="str">
        <f>IF(Entries!J141="","",_xlfn.CONCAT(", ",Entries!J141))</f>
        <v/>
      </c>
      <c r="AA141" s="2" t="str">
        <f>IF(Entries!K141="","",_xlfn.CONCAT(", ",Entries!K141))</f>
        <v/>
      </c>
      <c r="AB141" s="2" t="str">
        <f>IF(Entries!L141="","",_xlfn.CONCAT(", ",Entries!L141))</f>
        <v/>
      </c>
      <c r="AC141" s="2" t="str">
        <f>IF(Entries!M141="","",_xlfn.CONCAT(", ",Entries!M141))</f>
        <v/>
      </c>
      <c r="AD141" s="2" t="str">
        <f>IF(Entries!N141="","",_xlfn.CONCAT(", ",Entries!N141))</f>
        <v/>
      </c>
      <c r="AE141" s="2" t="str">
        <f>IF(Entries!O141="","",_xlfn.CONCAT(", (C=",Entries!O141,")"))</f>
        <v/>
      </c>
    </row>
    <row r="142" spans="1:31" x14ac:dyDescent="0.25">
      <c r="A142" s="84" t="str">
        <f>IF($V142,Entries!BI142,"")</f>
        <v/>
      </c>
      <c r="B142" s="87"/>
      <c r="C142" s="84" t="str">
        <f>IF($V142,Entries!C142,"")</f>
        <v/>
      </c>
      <c r="D142" s="87" t="str">
        <f>IF($V142,Entries!D142,"")</f>
        <v/>
      </c>
      <c r="E142" s="84" t="str">
        <f>IF($V142,Entries!E142,"")</f>
        <v/>
      </c>
      <c r="F142" s="84" t="str">
        <f>IF($V142,Entries!U142,"")</f>
        <v/>
      </c>
      <c r="G142" s="84" t="str">
        <f>IF($V142,Entries!F142,"")</f>
        <v/>
      </c>
      <c r="H142" s="84" t="str">
        <f t="shared" si="2"/>
        <v/>
      </c>
      <c r="I142" s="91" t="str">
        <f>IF(D142=0,"",IF(ISTEXT(Entries!P142),Entries!P142, ""))</f>
        <v/>
      </c>
      <c r="V142" s="2" t="b">
        <f>Entries!D142&lt;&gt;""</f>
        <v>0</v>
      </c>
      <c r="W142" s="2" t="str">
        <f>IF(Entries!G142="","",Entries!G142)</f>
        <v/>
      </c>
      <c r="X142" s="2" t="str">
        <f>IF(Entries!H142="","",_xlfn.CONCAT(", ",Entries!H142))</f>
        <v/>
      </c>
      <c r="Y142" s="2" t="str">
        <f>IF(Entries!I142="","",_xlfn.CONCAT(", ",Entries!I142))</f>
        <v/>
      </c>
      <c r="Z142" s="2" t="str">
        <f>IF(Entries!J142="","",_xlfn.CONCAT(", ",Entries!J142))</f>
        <v/>
      </c>
      <c r="AA142" s="2" t="str">
        <f>IF(Entries!K142="","",_xlfn.CONCAT(", ",Entries!K142))</f>
        <v/>
      </c>
      <c r="AB142" s="2" t="str">
        <f>IF(Entries!L142="","",_xlfn.CONCAT(", ",Entries!L142))</f>
        <v/>
      </c>
      <c r="AC142" s="2" t="str">
        <f>IF(Entries!M142="","",_xlfn.CONCAT(", ",Entries!M142))</f>
        <v/>
      </c>
      <c r="AD142" s="2" t="str">
        <f>IF(Entries!N142="","",_xlfn.CONCAT(", ",Entries!N142))</f>
        <v/>
      </c>
      <c r="AE142" s="2" t="str">
        <f>IF(Entries!O142="","",_xlfn.CONCAT(", (C=",Entries!O142,")"))</f>
        <v/>
      </c>
    </row>
    <row r="143" spans="1:31" x14ac:dyDescent="0.25">
      <c r="A143" s="84" t="str">
        <f>IF($V143,Entries!BI143,"")</f>
        <v/>
      </c>
      <c r="B143" s="87"/>
      <c r="C143" s="84" t="str">
        <f>IF($V143,Entries!C143,"")</f>
        <v/>
      </c>
      <c r="D143" s="87" t="str">
        <f>IF($V143,Entries!D143,"")</f>
        <v/>
      </c>
      <c r="E143" s="84" t="str">
        <f>IF($V143,Entries!E143,"")</f>
        <v/>
      </c>
      <c r="F143" s="84" t="str">
        <f>IF($V143,Entries!U143,"")</f>
        <v/>
      </c>
      <c r="G143" s="84" t="str">
        <f>IF($V143,Entries!F143,"")</f>
        <v/>
      </c>
      <c r="H143" s="84" t="str">
        <f t="shared" si="2"/>
        <v/>
      </c>
      <c r="I143" s="91" t="str">
        <f>IF(D143=0,"",IF(ISTEXT(Entries!P143),Entries!P143, ""))</f>
        <v/>
      </c>
      <c r="V143" s="2" t="b">
        <f>Entries!D143&lt;&gt;""</f>
        <v>0</v>
      </c>
      <c r="W143" s="2" t="str">
        <f>IF(Entries!G143="","",Entries!G143)</f>
        <v/>
      </c>
      <c r="X143" s="2" t="str">
        <f>IF(Entries!H143="","",_xlfn.CONCAT(", ",Entries!H143))</f>
        <v/>
      </c>
      <c r="Y143" s="2" t="str">
        <f>IF(Entries!I143="","",_xlfn.CONCAT(", ",Entries!I143))</f>
        <v/>
      </c>
      <c r="Z143" s="2" t="str">
        <f>IF(Entries!J143="","",_xlfn.CONCAT(", ",Entries!J143))</f>
        <v/>
      </c>
      <c r="AA143" s="2" t="str">
        <f>IF(Entries!K143="","",_xlfn.CONCAT(", ",Entries!K143))</f>
        <v/>
      </c>
      <c r="AB143" s="2" t="str">
        <f>IF(Entries!L143="","",_xlfn.CONCAT(", ",Entries!L143))</f>
        <v/>
      </c>
      <c r="AC143" s="2" t="str">
        <f>IF(Entries!M143="","",_xlfn.CONCAT(", ",Entries!M143))</f>
        <v/>
      </c>
      <c r="AD143" s="2" t="str">
        <f>IF(Entries!N143="","",_xlfn.CONCAT(", ",Entries!N143))</f>
        <v/>
      </c>
      <c r="AE143" s="2" t="str">
        <f>IF(Entries!O143="","",_xlfn.CONCAT(", (C=",Entries!O143,")"))</f>
        <v/>
      </c>
    </row>
    <row r="144" spans="1:31" x14ac:dyDescent="0.25">
      <c r="A144" s="84" t="str">
        <f>IF($V144,Entries!BI144,"")</f>
        <v/>
      </c>
      <c r="B144" s="87"/>
      <c r="C144" s="84" t="str">
        <f>IF($V144,Entries!C144,"")</f>
        <v/>
      </c>
      <c r="D144" s="87" t="str">
        <f>IF($V144,Entries!D144,"")</f>
        <v/>
      </c>
      <c r="E144" s="84" t="str">
        <f>IF($V144,Entries!E144,"")</f>
        <v/>
      </c>
      <c r="F144" s="84" t="str">
        <f>IF($V144,Entries!U144,"")</f>
        <v/>
      </c>
      <c r="G144" s="84" t="str">
        <f>IF($V144,Entries!F144,"")</f>
        <v/>
      </c>
      <c r="H144" s="84" t="str">
        <f t="shared" si="2"/>
        <v/>
      </c>
      <c r="I144" s="91" t="str">
        <f>IF(D144=0,"",IF(ISTEXT(Entries!P144),Entries!P144, ""))</f>
        <v/>
      </c>
      <c r="V144" s="2" t="b">
        <f>Entries!D144&lt;&gt;""</f>
        <v>0</v>
      </c>
      <c r="W144" s="2" t="str">
        <f>IF(Entries!G144="","",Entries!G144)</f>
        <v/>
      </c>
      <c r="X144" s="2" t="str">
        <f>IF(Entries!H144="","",_xlfn.CONCAT(", ",Entries!H144))</f>
        <v/>
      </c>
      <c r="Y144" s="2" t="str">
        <f>IF(Entries!I144="","",_xlfn.CONCAT(", ",Entries!I144))</f>
        <v/>
      </c>
      <c r="Z144" s="2" t="str">
        <f>IF(Entries!J144="","",_xlfn.CONCAT(", ",Entries!J144))</f>
        <v/>
      </c>
      <c r="AA144" s="2" t="str">
        <f>IF(Entries!K144="","",_xlfn.CONCAT(", ",Entries!K144))</f>
        <v/>
      </c>
      <c r="AB144" s="2" t="str">
        <f>IF(Entries!L144="","",_xlfn.CONCAT(", ",Entries!L144))</f>
        <v/>
      </c>
      <c r="AC144" s="2" t="str">
        <f>IF(Entries!M144="","",_xlfn.CONCAT(", ",Entries!M144))</f>
        <v/>
      </c>
      <c r="AD144" s="2" t="str">
        <f>IF(Entries!N144="","",_xlfn.CONCAT(", ",Entries!N144))</f>
        <v/>
      </c>
      <c r="AE144" s="2" t="str">
        <f>IF(Entries!O144="","",_xlfn.CONCAT(", (C=",Entries!O144,")"))</f>
        <v/>
      </c>
    </row>
    <row r="145" spans="1:31" x14ac:dyDescent="0.25">
      <c r="A145" s="84" t="str">
        <f>IF($V145,Entries!BI145,"")</f>
        <v/>
      </c>
      <c r="B145" s="87"/>
      <c r="C145" s="84" t="str">
        <f>IF($V145,Entries!C145,"")</f>
        <v/>
      </c>
      <c r="D145" s="87" t="str">
        <f>IF($V145,Entries!D145,"")</f>
        <v/>
      </c>
      <c r="E145" s="84" t="str">
        <f>IF($V145,Entries!E145,"")</f>
        <v/>
      </c>
      <c r="F145" s="84" t="str">
        <f>IF($V145,Entries!U145,"")</f>
        <v/>
      </c>
      <c r="G145" s="84" t="str">
        <f>IF($V145,Entries!F145,"")</f>
        <v/>
      </c>
      <c r="H145" s="84" t="str">
        <f t="shared" si="2"/>
        <v/>
      </c>
      <c r="I145" s="91" t="str">
        <f>IF(D145=0,"",IF(ISTEXT(Entries!P145),Entries!P145, ""))</f>
        <v/>
      </c>
      <c r="V145" s="2" t="b">
        <f>Entries!D145&lt;&gt;""</f>
        <v>0</v>
      </c>
      <c r="W145" s="2" t="str">
        <f>IF(Entries!G145="","",Entries!G145)</f>
        <v/>
      </c>
      <c r="X145" s="2" t="str">
        <f>IF(Entries!H145="","",_xlfn.CONCAT(", ",Entries!H145))</f>
        <v/>
      </c>
      <c r="Y145" s="2" t="str">
        <f>IF(Entries!I145="","",_xlfn.CONCAT(", ",Entries!I145))</f>
        <v/>
      </c>
      <c r="Z145" s="2" t="str">
        <f>IF(Entries!J145="","",_xlfn.CONCAT(", ",Entries!J145))</f>
        <v/>
      </c>
      <c r="AA145" s="2" t="str">
        <f>IF(Entries!K145="","",_xlfn.CONCAT(", ",Entries!K145))</f>
        <v/>
      </c>
      <c r="AB145" s="2" t="str">
        <f>IF(Entries!L145="","",_xlfn.CONCAT(", ",Entries!L145))</f>
        <v/>
      </c>
      <c r="AC145" s="2" t="str">
        <f>IF(Entries!M145="","",_xlfn.CONCAT(", ",Entries!M145))</f>
        <v/>
      </c>
      <c r="AD145" s="2" t="str">
        <f>IF(Entries!N145="","",_xlfn.CONCAT(", ",Entries!N145))</f>
        <v/>
      </c>
      <c r="AE145" s="2" t="str">
        <f>IF(Entries!O145="","",_xlfn.CONCAT(", (C=",Entries!O145,")"))</f>
        <v/>
      </c>
    </row>
    <row r="146" spans="1:31" x14ac:dyDescent="0.25">
      <c r="A146" s="84" t="str">
        <f>IF($V146,Entries!BI146,"")</f>
        <v/>
      </c>
      <c r="B146" s="87"/>
      <c r="C146" s="84" t="str">
        <f>IF($V146,Entries!C146,"")</f>
        <v/>
      </c>
      <c r="D146" s="87" t="str">
        <f>IF($V146,Entries!D146,"")</f>
        <v/>
      </c>
      <c r="E146" s="84" t="str">
        <f>IF($V146,Entries!E146,"")</f>
        <v/>
      </c>
      <c r="F146" s="84" t="str">
        <f>IF($V146,Entries!U146,"")</f>
        <v/>
      </c>
      <c r="G146" s="84" t="str">
        <f>IF($V146,Entries!F146,"")</f>
        <v/>
      </c>
      <c r="H146" s="84" t="str">
        <f t="shared" si="2"/>
        <v/>
      </c>
      <c r="I146" s="91" t="str">
        <f>IF(D146=0,"",IF(ISTEXT(Entries!P146),Entries!P146, ""))</f>
        <v/>
      </c>
      <c r="V146" s="2" t="b">
        <f>Entries!D146&lt;&gt;""</f>
        <v>0</v>
      </c>
      <c r="W146" s="2" t="str">
        <f>IF(Entries!G146="","",Entries!G146)</f>
        <v/>
      </c>
      <c r="X146" s="2" t="str">
        <f>IF(Entries!H146="","",_xlfn.CONCAT(", ",Entries!H146))</f>
        <v/>
      </c>
      <c r="Y146" s="2" t="str">
        <f>IF(Entries!I146="","",_xlfn.CONCAT(", ",Entries!I146))</f>
        <v/>
      </c>
      <c r="Z146" s="2" t="str">
        <f>IF(Entries!J146="","",_xlfn.CONCAT(", ",Entries!J146))</f>
        <v/>
      </c>
      <c r="AA146" s="2" t="str">
        <f>IF(Entries!K146="","",_xlfn.CONCAT(", ",Entries!K146))</f>
        <v/>
      </c>
      <c r="AB146" s="2" t="str">
        <f>IF(Entries!L146="","",_xlfn.CONCAT(", ",Entries!L146))</f>
        <v/>
      </c>
      <c r="AC146" s="2" t="str">
        <f>IF(Entries!M146="","",_xlfn.CONCAT(", ",Entries!M146))</f>
        <v/>
      </c>
      <c r="AD146" s="2" t="str">
        <f>IF(Entries!N146="","",_xlfn.CONCAT(", ",Entries!N146))</f>
        <v/>
      </c>
      <c r="AE146" s="2" t="str">
        <f>IF(Entries!O146="","",_xlfn.CONCAT(", (C=",Entries!O146,")"))</f>
        <v/>
      </c>
    </row>
    <row r="147" spans="1:31" x14ac:dyDescent="0.25">
      <c r="A147" s="84" t="str">
        <f>IF($V147,Entries!BI147,"")</f>
        <v/>
      </c>
      <c r="B147" s="87"/>
      <c r="C147" s="84" t="str">
        <f>IF($V147,Entries!C147,"")</f>
        <v/>
      </c>
      <c r="D147" s="87" t="str">
        <f>IF($V147,Entries!D147,"")</f>
        <v/>
      </c>
      <c r="E147" s="84" t="str">
        <f>IF($V147,Entries!E147,"")</f>
        <v/>
      </c>
      <c r="F147" s="84" t="str">
        <f>IF($V147,Entries!U147,"")</f>
        <v/>
      </c>
      <c r="G147" s="84" t="str">
        <f>IF($V147,Entries!F147,"")</f>
        <v/>
      </c>
      <c r="H147" s="84" t="str">
        <f t="shared" si="2"/>
        <v/>
      </c>
      <c r="I147" s="91" t="str">
        <f>IF(D147=0,"",IF(ISTEXT(Entries!P147),Entries!P147, ""))</f>
        <v/>
      </c>
      <c r="V147" s="2" t="b">
        <f>Entries!D147&lt;&gt;""</f>
        <v>0</v>
      </c>
      <c r="W147" s="2" t="str">
        <f>IF(Entries!G147="","",Entries!G147)</f>
        <v/>
      </c>
      <c r="X147" s="2" t="str">
        <f>IF(Entries!H147="","",_xlfn.CONCAT(", ",Entries!H147))</f>
        <v/>
      </c>
      <c r="Y147" s="2" t="str">
        <f>IF(Entries!I147="","",_xlfn.CONCAT(", ",Entries!I147))</f>
        <v/>
      </c>
      <c r="Z147" s="2" t="str">
        <f>IF(Entries!J147="","",_xlfn.CONCAT(", ",Entries!J147))</f>
        <v/>
      </c>
      <c r="AA147" s="2" t="str">
        <f>IF(Entries!K147="","",_xlfn.CONCAT(", ",Entries!K147))</f>
        <v/>
      </c>
      <c r="AB147" s="2" t="str">
        <f>IF(Entries!L147="","",_xlfn.CONCAT(", ",Entries!L147))</f>
        <v/>
      </c>
      <c r="AC147" s="2" t="str">
        <f>IF(Entries!M147="","",_xlfn.CONCAT(", ",Entries!M147))</f>
        <v/>
      </c>
      <c r="AD147" s="2" t="str">
        <f>IF(Entries!N147="","",_xlfn.CONCAT(", ",Entries!N147))</f>
        <v/>
      </c>
      <c r="AE147" s="2" t="str">
        <f>IF(Entries!O147="","",_xlfn.CONCAT(", (C=",Entries!O147,")"))</f>
        <v/>
      </c>
    </row>
    <row r="148" spans="1:31" x14ac:dyDescent="0.25">
      <c r="A148" s="84" t="str">
        <f>IF($V148,Entries!BI148,"")</f>
        <v/>
      </c>
      <c r="B148" s="87"/>
      <c r="C148" s="84" t="str">
        <f>IF($V148,Entries!C148,"")</f>
        <v/>
      </c>
      <c r="D148" s="87" t="str">
        <f>IF($V148,Entries!D148,"")</f>
        <v/>
      </c>
      <c r="E148" s="84" t="str">
        <f>IF($V148,Entries!E148,"")</f>
        <v/>
      </c>
      <c r="F148" s="84" t="str">
        <f>IF($V148,Entries!U148,"")</f>
        <v/>
      </c>
      <c r="G148" s="84" t="str">
        <f>IF($V148,Entries!F148,"")</f>
        <v/>
      </c>
      <c r="H148" s="84" t="str">
        <f t="shared" si="2"/>
        <v/>
      </c>
      <c r="I148" s="91" t="str">
        <f>IF(D148=0,"",IF(ISTEXT(Entries!P148),Entries!P148, ""))</f>
        <v/>
      </c>
      <c r="V148" s="2" t="b">
        <f>Entries!D148&lt;&gt;""</f>
        <v>0</v>
      </c>
      <c r="W148" s="2" t="str">
        <f>IF(Entries!G148="","",Entries!G148)</f>
        <v/>
      </c>
      <c r="X148" s="2" t="str">
        <f>IF(Entries!H148="","",_xlfn.CONCAT(", ",Entries!H148))</f>
        <v/>
      </c>
      <c r="Y148" s="2" t="str">
        <f>IF(Entries!I148="","",_xlfn.CONCAT(", ",Entries!I148))</f>
        <v/>
      </c>
      <c r="Z148" s="2" t="str">
        <f>IF(Entries!J148="","",_xlfn.CONCAT(", ",Entries!J148))</f>
        <v/>
      </c>
      <c r="AA148" s="2" t="str">
        <f>IF(Entries!K148="","",_xlfn.CONCAT(", ",Entries!K148))</f>
        <v/>
      </c>
      <c r="AB148" s="2" t="str">
        <f>IF(Entries!L148="","",_xlfn.CONCAT(", ",Entries!L148))</f>
        <v/>
      </c>
      <c r="AC148" s="2" t="str">
        <f>IF(Entries!M148="","",_xlfn.CONCAT(", ",Entries!M148))</f>
        <v/>
      </c>
      <c r="AD148" s="2" t="str">
        <f>IF(Entries!N148="","",_xlfn.CONCAT(", ",Entries!N148))</f>
        <v/>
      </c>
      <c r="AE148" s="2" t="str">
        <f>IF(Entries!O148="","",_xlfn.CONCAT(", (C=",Entries!O148,")"))</f>
        <v/>
      </c>
    </row>
    <row r="149" spans="1:31" x14ac:dyDescent="0.25">
      <c r="A149" s="84" t="str">
        <f>IF($V149,Entries!BI149,"")</f>
        <v/>
      </c>
      <c r="B149" s="87"/>
      <c r="C149" s="84" t="str">
        <f>IF($V149,Entries!C149,"")</f>
        <v/>
      </c>
      <c r="D149" s="87" t="str">
        <f>IF($V149,Entries!D149,"")</f>
        <v/>
      </c>
      <c r="E149" s="84" t="str">
        <f>IF($V149,Entries!E149,"")</f>
        <v/>
      </c>
      <c r="F149" s="84" t="str">
        <f>IF($V149,Entries!U149,"")</f>
        <v/>
      </c>
      <c r="G149" s="84" t="str">
        <f>IF($V149,Entries!F149,"")</f>
        <v/>
      </c>
      <c r="H149" s="84" t="str">
        <f t="shared" si="2"/>
        <v/>
      </c>
      <c r="I149" s="91" t="str">
        <f>IF(D149=0,"",IF(ISTEXT(Entries!P149),Entries!P149, ""))</f>
        <v/>
      </c>
      <c r="V149" s="2" t="b">
        <f>Entries!D149&lt;&gt;""</f>
        <v>0</v>
      </c>
      <c r="W149" s="2" t="str">
        <f>IF(Entries!G149="","",Entries!G149)</f>
        <v/>
      </c>
      <c r="X149" s="2" t="str">
        <f>IF(Entries!H149="","",_xlfn.CONCAT(", ",Entries!H149))</f>
        <v/>
      </c>
      <c r="Y149" s="2" t="str">
        <f>IF(Entries!I149="","",_xlfn.CONCAT(", ",Entries!I149))</f>
        <v/>
      </c>
      <c r="Z149" s="2" t="str">
        <f>IF(Entries!J149="","",_xlfn.CONCAT(", ",Entries!J149))</f>
        <v/>
      </c>
      <c r="AA149" s="2" t="str">
        <f>IF(Entries!K149="","",_xlfn.CONCAT(", ",Entries!K149))</f>
        <v/>
      </c>
      <c r="AB149" s="2" t="str">
        <f>IF(Entries!L149="","",_xlfn.CONCAT(", ",Entries!L149))</f>
        <v/>
      </c>
      <c r="AC149" s="2" t="str">
        <f>IF(Entries!M149="","",_xlfn.CONCAT(", ",Entries!M149))</f>
        <v/>
      </c>
      <c r="AD149" s="2" t="str">
        <f>IF(Entries!N149="","",_xlfn.CONCAT(", ",Entries!N149))</f>
        <v/>
      </c>
      <c r="AE149" s="2" t="str">
        <f>IF(Entries!O149="","",_xlfn.CONCAT(", (C=",Entries!O149,")"))</f>
        <v/>
      </c>
    </row>
    <row r="150" spans="1:31" x14ac:dyDescent="0.25">
      <c r="A150" s="84" t="str">
        <f>IF($V150,Entries!BI150,"")</f>
        <v/>
      </c>
      <c r="B150" s="87"/>
      <c r="C150" s="84" t="str">
        <f>IF($V150,Entries!C150,"")</f>
        <v/>
      </c>
      <c r="D150" s="87" t="str">
        <f>IF($V150,Entries!D150,"")</f>
        <v/>
      </c>
      <c r="E150" s="84" t="str">
        <f>IF($V150,Entries!E150,"")</f>
        <v/>
      </c>
      <c r="F150" s="84" t="str">
        <f>IF($V150,Entries!U150,"")</f>
        <v/>
      </c>
      <c r="G150" s="84" t="str">
        <f>IF($V150,Entries!F150,"")</f>
        <v/>
      </c>
      <c r="H150" s="84" t="str">
        <f t="shared" si="2"/>
        <v/>
      </c>
      <c r="I150" s="91" t="str">
        <f>IF(D150=0,"",IF(ISTEXT(Entries!P150),Entries!P150, ""))</f>
        <v/>
      </c>
      <c r="V150" s="2" t="b">
        <f>Entries!D150&lt;&gt;""</f>
        <v>0</v>
      </c>
      <c r="W150" s="2" t="str">
        <f>IF(Entries!G150="","",Entries!G150)</f>
        <v/>
      </c>
      <c r="X150" s="2" t="str">
        <f>IF(Entries!H150="","",_xlfn.CONCAT(", ",Entries!H150))</f>
        <v/>
      </c>
      <c r="Y150" s="2" t="str">
        <f>IF(Entries!I150="","",_xlfn.CONCAT(", ",Entries!I150))</f>
        <v/>
      </c>
      <c r="Z150" s="2" t="str">
        <f>IF(Entries!J150="","",_xlfn.CONCAT(", ",Entries!J150))</f>
        <v/>
      </c>
      <c r="AA150" s="2" t="str">
        <f>IF(Entries!K150="","",_xlfn.CONCAT(", ",Entries!K150))</f>
        <v/>
      </c>
      <c r="AB150" s="2" t="str">
        <f>IF(Entries!L150="","",_xlfn.CONCAT(", ",Entries!L150))</f>
        <v/>
      </c>
      <c r="AC150" s="2" t="str">
        <f>IF(Entries!M150="","",_xlfn.CONCAT(", ",Entries!M150))</f>
        <v/>
      </c>
      <c r="AD150" s="2" t="str">
        <f>IF(Entries!N150="","",_xlfn.CONCAT(", ",Entries!N150))</f>
        <v/>
      </c>
      <c r="AE150" s="2" t="str">
        <f>IF(Entries!O150="","",_xlfn.CONCAT(", (C=",Entries!O150,")"))</f>
        <v/>
      </c>
    </row>
    <row r="151" spans="1:31" x14ac:dyDescent="0.25">
      <c r="A151" s="84" t="str">
        <f>IF($V151,Entries!BI151,"")</f>
        <v/>
      </c>
      <c r="B151" s="87"/>
      <c r="C151" s="84" t="str">
        <f>IF($V151,Entries!C151,"")</f>
        <v/>
      </c>
      <c r="D151" s="87" t="str">
        <f>IF($V151,Entries!D151,"")</f>
        <v/>
      </c>
      <c r="E151" s="84" t="str">
        <f>IF($V151,Entries!E151,"")</f>
        <v/>
      </c>
      <c r="F151" s="84" t="str">
        <f>IF($V151,Entries!U151,"")</f>
        <v/>
      </c>
      <c r="G151" s="84" t="str">
        <f>IF($V151,Entries!F151,"")</f>
        <v/>
      </c>
      <c r="H151" s="84" t="str">
        <f t="shared" si="2"/>
        <v/>
      </c>
      <c r="I151" s="91" t="str">
        <f>IF(D151=0,"",IF(ISTEXT(Entries!P151),Entries!P151, ""))</f>
        <v/>
      </c>
      <c r="V151" s="2" t="b">
        <f>Entries!D151&lt;&gt;""</f>
        <v>0</v>
      </c>
      <c r="W151" s="2" t="str">
        <f>IF(Entries!G151="","",Entries!G151)</f>
        <v/>
      </c>
      <c r="X151" s="2" t="str">
        <f>IF(Entries!H151="","",_xlfn.CONCAT(", ",Entries!H151))</f>
        <v/>
      </c>
      <c r="Y151" s="2" t="str">
        <f>IF(Entries!I151="","",_xlfn.CONCAT(", ",Entries!I151))</f>
        <v/>
      </c>
      <c r="Z151" s="2" t="str">
        <f>IF(Entries!J151="","",_xlfn.CONCAT(", ",Entries!J151))</f>
        <v/>
      </c>
      <c r="AA151" s="2" t="str">
        <f>IF(Entries!K151="","",_xlfn.CONCAT(", ",Entries!K151))</f>
        <v/>
      </c>
      <c r="AB151" s="2" t="str">
        <f>IF(Entries!L151="","",_xlfn.CONCAT(", ",Entries!L151))</f>
        <v/>
      </c>
      <c r="AC151" s="2" t="str">
        <f>IF(Entries!M151="","",_xlfn.CONCAT(", ",Entries!M151))</f>
        <v/>
      </c>
      <c r="AD151" s="2" t="str">
        <f>IF(Entries!N151="","",_xlfn.CONCAT(", ",Entries!N151))</f>
        <v/>
      </c>
      <c r="AE151" s="2" t="str">
        <f>IF(Entries!O151="","",_xlfn.CONCAT(", (C=",Entries!O151,")"))</f>
        <v/>
      </c>
    </row>
    <row r="152" spans="1:31" x14ac:dyDescent="0.25">
      <c r="A152" s="84" t="str">
        <f>IF($V152,Entries!BI152,"")</f>
        <v/>
      </c>
      <c r="B152" s="87"/>
      <c r="C152" s="84" t="str">
        <f>IF($V152,Entries!C152,"")</f>
        <v/>
      </c>
      <c r="D152" s="87" t="str">
        <f>IF($V152,Entries!D152,"")</f>
        <v/>
      </c>
      <c r="E152" s="84" t="str">
        <f>IF($V152,Entries!E152,"")</f>
        <v/>
      </c>
      <c r="F152" s="84" t="str">
        <f>IF($V152,Entries!U152,"")</f>
        <v/>
      </c>
      <c r="G152" s="84" t="str">
        <f>IF($V152,Entries!F152,"")</f>
        <v/>
      </c>
      <c r="H152" s="84" t="str">
        <f t="shared" si="2"/>
        <v/>
      </c>
      <c r="I152" s="91" t="str">
        <f>IF(D152=0,"",IF(ISTEXT(Entries!P152),Entries!P152, ""))</f>
        <v/>
      </c>
      <c r="V152" s="2" t="b">
        <f>Entries!D152&lt;&gt;""</f>
        <v>0</v>
      </c>
      <c r="W152" s="2" t="str">
        <f>IF(Entries!G152="","",Entries!G152)</f>
        <v/>
      </c>
      <c r="X152" s="2" t="str">
        <f>IF(Entries!H152="","",_xlfn.CONCAT(", ",Entries!H152))</f>
        <v/>
      </c>
      <c r="Y152" s="2" t="str">
        <f>IF(Entries!I152="","",_xlfn.CONCAT(", ",Entries!I152))</f>
        <v/>
      </c>
      <c r="Z152" s="2" t="str">
        <f>IF(Entries!J152="","",_xlfn.CONCAT(", ",Entries!J152))</f>
        <v/>
      </c>
      <c r="AA152" s="2" t="str">
        <f>IF(Entries!K152="","",_xlfn.CONCAT(", ",Entries!K152))</f>
        <v/>
      </c>
      <c r="AB152" s="2" t="str">
        <f>IF(Entries!L152="","",_xlfn.CONCAT(", ",Entries!L152))</f>
        <v/>
      </c>
      <c r="AC152" s="2" t="str">
        <f>IF(Entries!M152="","",_xlfn.CONCAT(", ",Entries!M152))</f>
        <v/>
      </c>
      <c r="AD152" s="2" t="str">
        <f>IF(Entries!N152="","",_xlfn.CONCAT(", ",Entries!N152))</f>
        <v/>
      </c>
      <c r="AE152" s="2" t="str">
        <f>IF(Entries!O152="","",_xlfn.CONCAT(", (C=",Entries!O152,")"))</f>
        <v/>
      </c>
    </row>
    <row r="153" spans="1:31" x14ac:dyDescent="0.25">
      <c r="A153" s="84" t="str">
        <f>IF($V153,Entries!BI153,"")</f>
        <v/>
      </c>
      <c r="B153" s="87"/>
      <c r="C153" s="84" t="str">
        <f>IF($V153,Entries!C153,"")</f>
        <v/>
      </c>
      <c r="D153" s="87" t="str">
        <f>IF($V153,Entries!D153,"")</f>
        <v/>
      </c>
      <c r="E153" s="84" t="str">
        <f>IF($V153,Entries!E153,"")</f>
        <v/>
      </c>
      <c r="F153" s="84" t="str">
        <f>IF($V153,Entries!U153,"")</f>
        <v/>
      </c>
      <c r="G153" s="84" t="str">
        <f>IF($V153,Entries!F153,"")</f>
        <v/>
      </c>
      <c r="H153" s="84" t="str">
        <f t="shared" si="2"/>
        <v/>
      </c>
      <c r="I153" s="91" t="str">
        <f>IF(D153=0,"",IF(ISTEXT(Entries!P153),Entries!P153, ""))</f>
        <v/>
      </c>
      <c r="V153" s="2" t="b">
        <f>Entries!D153&lt;&gt;""</f>
        <v>0</v>
      </c>
      <c r="W153" s="2" t="str">
        <f>IF(Entries!G153="","",Entries!G153)</f>
        <v/>
      </c>
      <c r="X153" s="2" t="str">
        <f>IF(Entries!H153="","",_xlfn.CONCAT(", ",Entries!H153))</f>
        <v/>
      </c>
      <c r="Y153" s="2" t="str">
        <f>IF(Entries!I153="","",_xlfn.CONCAT(", ",Entries!I153))</f>
        <v/>
      </c>
      <c r="Z153" s="2" t="str">
        <f>IF(Entries!J153="","",_xlfn.CONCAT(", ",Entries!J153))</f>
        <v/>
      </c>
      <c r="AA153" s="2" t="str">
        <f>IF(Entries!K153="","",_xlfn.CONCAT(", ",Entries!K153))</f>
        <v/>
      </c>
      <c r="AB153" s="2" t="str">
        <f>IF(Entries!L153="","",_xlfn.CONCAT(", ",Entries!L153))</f>
        <v/>
      </c>
      <c r="AC153" s="2" t="str">
        <f>IF(Entries!M153="","",_xlfn.CONCAT(", ",Entries!M153))</f>
        <v/>
      </c>
      <c r="AD153" s="2" t="str">
        <f>IF(Entries!N153="","",_xlfn.CONCAT(", ",Entries!N153))</f>
        <v/>
      </c>
      <c r="AE153" s="2" t="str">
        <f>IF(Entries!O153="","",_xlfn.CONCAT(", (C=",Entries!O153,")"))</f>
        <v/>
      </c>
    </row>
    <row r="154" spans="1:31" x14ac:dyDescent="0.25">
      <c r="A154" s="84" t="str">
        <f>IF($V154,Entries!BI154,"")</f>
        <v/>
      </c>
      <c r="B154" s="87"/>
      <c r="C154" s="84" t="str">
        <f>IF($V154,Entries!C154,"")</f>
        <v/>
      </c>
      <c r="D154" s="87" t="str">
        <f>IF($V154,Entries!D154,"")</f>
        <v/>
      </c>
      <c r="E154" s="84" t="str">
        <f>IF($V154,Entries!E154,"")</f>
        <v/>
      </c>
      <c r="F154" s="84" t="str">
        <f>IF($V154,Entries!U154,"")</f>
        <v/>
      </c>
      <c r="G154" s="84" t="str">
        <f>IF($V154,Entries!F154,"")</f>
        <v/>
      </c>
      <c r="H154" s="84" t="str">
        <f t="shared" si="2"/>
        <v/>
      </c>
      <c r="I154" s="91" t="str">
        <f>IF(D154=0,"",IF(ISTEXT(Entries!P154),Entries!P154, ""))</f>
        <v/>
      </c>
      <c r="V154" s="2" t="b">
        <f>Entries!D154&lt;&gt;""</f>
        <v>0</v>
      </c>
      <c r="W154" s="2" t="str">
        <f>IF(Entries!G154="","",Entries!G154)</f>
        <v/>
      </c>
      <c r="X154" s="2" t="str">
        <f>IF(Entries!H154="","",_xlfn.CONCAT(", ",Entries!H154))</f>
        <v/>
      </c>
      <c r="Y154" s="2" t="str">
        <f>IF(Entries!I154="","",_xlfn.CONCAT(", ",Entries!I154))</f>
        <v/>
      </c>
      <c r="Z154" s="2" t="str">
        <f>IF(Entries!J154="","",_xlfn.CONCAT(", ",Entries!J154))</f>
        <v/>
      </c>
      <c r="AA154" s="2" t="str">
        <f>IF(Entries!K154="","",_xlfn.CONCAT(", ",Entries!K154))</f>
        <v/>
      </c>
      <c r="AB154" s="2" t="str">
        <f>IF(Entries!L154="","",_xlfn.CONCAT(", ",Entries!L154))</f>
        <v/>
      </c>
      <c r="AC154" s="2" t="str">
        <f>IF(Entries!M154="","",_xlfn.CONCAT(", ",Entries!M154))</f>
        <v/>
      </c>
      <c r="AD154" s="2" t="str">
        <f>IF(Entries!N154="","",_xlfn.CONCAT(", ",Entries!N154))</f>
        <v/>
      </c>
      <c r="AE154" s="2" t="str">
        <f>IF(Entries!O154="","",_xlfn.CONCAT(", (C=",Entries!O154,")"))</f>
        <v/>
      </c>
    </row>
    <row r="155" spans="1:31" x14ac:dyDescent="0.25">
      <c r="A155" s="84" t="str">
        <f>IF($V155,Entries!BI155,"")</f>
        <v/>
      </c>
      <c r="B155" s="87"/>
      <c r="C155" s="84" t="str">
        <f>IF($V155,Entries!C155,"")</f>
        <v/>
      </c>
      <c r="D155" s="87" t="str">
        <f>IF($V155,Entries!D155,"")</f>
        <v/>
      </c>
      <c r="E155" s="84" t="str">
        <f>IF($V155,Entries!E155,"")</f>
        <v/>
      </c>
      <c r="F155" s="84" t="str">
        <f>IF($V155,Entries!U155,"")</f>
        <v/>
      </c>
      <c r="G155" s="84" t="str">
        <f>IF($V155,Entries!F155,"")</f>
        <v/>
      </c>
      <c r="H155" s="84" t="str">
        <f t="shared" si="2"/>
        <v/>
      </c>
      <c r="I155" s="91" t="str">
        <f>IF(D155=0,"",IF(ISTEXT(Entries!P155),Entries!P155, ""))</f>
        <v/>
      </c>
      <c r="V155" s="2" t="b">
        <f>Entries!D155&lt;&gt;""</f>
        <v>0</v>
      </c>
      <c r="W155" s="2" t="str">
        <f>IF(Entries!G155="","",Entries!G155)</f>
        <v/>
      </c>
      <c r="X155" s="2" t="str">
        <f>IF(Entries!H155="","",_xlfn.CONCAT(", ",Entries!H155))</f>
        <v/>
      </c>
      <c r="Y155" s="2" t="str">
        <f>IF(Entries!I155="","",_xlfn.CONCAT(", ",Entries!I155))</f>
        <v/>
      </c>
      <c r="Z155" s="2" t="str">
        <f>IF(Entries!J155="","",_xlfn.CONCAT(", ",Entries!J155))</f>
        <v/>
      </c>
      <c r="AA155" s="2" t="str">
        <f>IF(Entries!K155="","",_xlfn.CONCAT(", ",Entries!K155))</f>
        <v/>
      </c>
      <c r="AB155" s="2" t="str">
        <f>IF(Entries!L155="","",_xlfn.CONCAT(", ",Entries!L155))</f>
        <v/>
      </c>
      <c r="AC155" s="2" t="str">
        <f>IF(Entries!M155="","",_xlfn.CONCAT(", ",Entries!M155))</f>
        <v/>
      </c>
      <c r="AD155" s="2" t="str">
        <f>IF(Entries!N155="","",_xlfn.CONCAT(", ",Entries!N155))</f>
        <v/>
      </c>
      <c r="AE155" s="2" t="str">
        <f>IF(Entries!O155="","",_xlfn.CONCAT(", (C=",Entries!O155,")"))</f>
        <v/>
      </c>
    </row>
    <row r="156" spans="1:31" x14ac:dyDescent="0.25">
      <c r="A156" s="84" t="str">
        <f>IF($V156,Entries!BI156,"")</f>
        <v/>
      </c>
      <c r="B156" s="87"/>
      <c r="C156" s="84" t="str">
        <f>IF($V156,Entries!C156,"")</f>
        <v/>
      </c>
      <c r="D156" s="87" t="str">
        <f>IF($V156,Entries!D156,"")</f>
        <v/>
      </c>
      <c r="E156" s="84" t="str">
        <f>IF($V156,Entries!E156,"")</f>
        <v/>
      </c>
      <c r="F156" s="84" t="str">
        <f>IF($V156,Entries!U156,"")</f>
        <v/>
      </c>
      <c r="G156" s="84" t="str">
        <f>IF($V156,Entries!F156,"")</f>
        <v/>
      </c>
      <c r="H156" s="84" t="str">
        <f t="shared" si="2"/>
        <v/>
      </c>
      <c r="I156" s="91" t="str">
        <f>IF(D156=0,"",IF(ISTEXT(Entries!P156),Entries!P156, ""))</f>
        <v/>
      </c>
      <c r="V156" s="2" t="b">
        <f>Entries!D156&lt;&gt;""</f>
        <v>0</v>
      </c>
      <c r="W156" s="2" t="str">
        <f>IF(Entries!G156="","",Entries!G156)</f>
        <v/>
      </c>
      <c r="X156" s="2" t="str">
        <f>IF(Entries!H156="","",_xlfn.CONCAT(", ",Entries!H156))</f>
        <v/>
      </c>
      <c r="Y156" s="2" t="str">
        <f>IF(Entries!I156="","",_xlfn.CONCAT(", ",Entries!I156))</f>
        <v/>
      </c>
      <c r="Z156" s="2" t="str">
        <f>IF(Entries!J156="","",_xlfn.CONCAT(", ",Entries!J156))</f>
        <v/>
      </c>
      <c r="AA156" s="2" t="str">
        <f>IF(Entries!K156="","",_xlfn.CONCAT(", ",Entries!K156))</f>
        <v/>
      </c>
      <c r="AB156" s="2" t="str">
        <f>IF(Entries!L156="","",_xlfn.CONCAT(", ",Entries!L156))</f>
        <v/>
      </c>
      <c r="AC156" s="2" t="str">
        <f>IF(Entries!M156="","",_xlfn.CONCAT(", ",Entries!M156))</f>
        <v/>
      </c>
      <c r="AD156" s="2" t="str">
        <f>IF(Entries!N156="","",_xlfn.CONCAT(", ",Entries!N156))</f>
        <v/>
      </c>
      <c r="AE156" s="2" t="str">
        <f>IF(Entries!O156="","",_xlfn.CONCAT(", (C=",Entries!O156,")"))</f>
        <v/>
      </c>
    </row>
    <row r="157" spans="1:31" x14ac:dyDescent="0.25">
      <c r="A157" s="84" t="str">
        <f>IF($V157,Entries!BI157,"")</f>
        <v/>
      </c>
      <c r="B157" s="87"/>
      <c r="C157" s="84" t="str">
        <f>IF($V157,Entries!C157,"")</f>
        <v/>
      </c>
      <c r="D157" s="87" t="str">
        <f>IF($V157,Entries!D157,"")</f>
        <v/>
      </c>
      <c r="E157" s="84" t="str">
        <f>IF($V157,Entries!E157,"")</f>
        <v/>
      </c>
      <c r="F157" s="84" t="str">
        <f>IF($V157,Entries!U157,"")</f>
        <v/>
      </c>
      <c r="G157" s="84" t="str">
        <f>IF($V157,Entries!F157,"")</f>
        <v/>
      </c>
      <c r="H157" s="84" t="str">
        <f t="shared" si="2"/>
        <v/>
      </c>
      <c r="I157" s="91" t="str">
        <f>IF(D157=0,"",IF(ISTEXT(Entries!P157),Entries!P157, ""))</f>
        <v/>
      </c>
      <c r="V157" s="2" t="b">
        <f>Entries!D157&lt;&gt;""</f>
        <v>0</v>
      </c>
      <c r="W157" s="2" t="str">
        <f>IF(Entries!G157="","",Entries!G157)</f>
        <v/>
      </c>
      <c r="X157" s="2" t="str">
        <f>IF(Entries!H157="","",_xlfn.CONCAT(", ",Entries!H157))</f>
        <v/>
      </c>
      <c r="Y157" s="2" t="str">
        <f>IF(Entries!I157="","",_xlfn.CONCAT(", ",Entries!I157))</f>
        <v/>
      </c>
      <c r="Z157" s="2" t="str">
        <f>IF(Entries!J157="","",_xlfn.CONCAT(", ",Entries!J157))</f>
        <v/>
      </c>
      <c r="AA157" s="2" t="str">
        <f>IF(Entries!K157="","",_xlfn.CONCAT(", ",Entries!K157))</f>
        <v/>
      </c>
      <c r="AB157" s="2" t="str">
        <f>IF(Entries!L157="","",_xlfn.CONCAT(", ",Entries!L157))</f>
        <v/>
      </c>
      <c r="AC157" s="2" t="str">
        <f>IF(Entries!M157="","",_xlfn.CONCAT(", ",Entries!M157))</f>
        <v/>
      </c>
      <c r="AD157" s="2" t="str">
        <f>IF(Entries!N157="","",_xlfn.CONCAT(", ",Entries!N157))</f>
        <v/>
      </c>
      <c r="AE157" s="2" t="str">
        <f>IF(Entries!O157="","",_xlfn.CONCAT(", (C=",Entries!O157,")"))</f>
        <v/>
      </c>
    </row>
    <row r="158" spans="1:31" x14ac:dyDescent="0.25">
      <c r="A158" s="84" t="str">
        <f>IF($V158,Entries!BI158,"")</f>
        <v/>
      </c>
      <c r="B158" s="87"/>
      <c r="C158" s="84" t="str">
        <f>IF($V158,Entries!C158,"")</f>
        <v/>
      </c>
      <c r="D158" s="87" t="str">
        <f>IF($V158,Entries!D158,"")</f>
        <v/>
      </c>
      <c r="E158" s="84" t="str">
        <f>IF($V158,Entries!E158,"")</f>
        <v/>
      </c>
      <c r="F158" s="84" t="str">
        <f>IF($V158,Entries!U158,"")</f>
        <v/>
      </c>
      <c r="G158" s="84" t="str">
        <f>IF($V158,Entries!F158,"")</f>
        <v/>
      </c>
      <c r="H158" s="84" t="str">
        <f t="shared" si="2"/>
        <v/>
      </c>
      <c r="I158" s="91" t="str">
        <f>IF(D158=0,"",IF(ISTEXT(Entries!P158),Entries!P158, ""))</f>
        <v/>
      </c>
      <c r="V158" s="2" t="b">
        <f>Entries!D158&lt;&gt;""</f>
        <v>0</v>
      </c>
      <c r="W158" s="2" t="str">
        <f>IF(Entries!G158="","",Entries!G158)</f>
        <v/>
      </c>
      <c r="X158" s="2" t="str">
        <f>IF(Entries!H158="","",_xlfn.CONCAT(", ",Entries!H158))</f>
        <v/>
      </c>
      <c r="Y158" s="2" t="str">
        <f>IF(Entries!I158="","",_xlfn.CONCAT(", ",Entries!I158))</f>
        <v/>
      </c>
      <c r="Z158" s="2" t="str">
        <f>IF(Entries!J158="","",_xlfn.CONCAT(", ",Entries!J158))</f>
        <v/>
      </c>
      <c r="AA158" s="2" t="str">
        <f>IF(Entries!K158="","",_xlfn.CONCAT(", ",Entries!K158))</f>
        <v/>
      </c>
      <c r="AB158" s="2" t="str">
        <f>IF(Entries!L158="","",_xlfn.CONCAT(", ",Entries!L158))</f>
        <v/>
      </c>
      <c r="AC158" s="2" t="str">
        <f>IF(Entries!M158="","",_xlfn.CONCAT(", ",Entries!M158))</f>
        <v/>
      </c>
      <c r="AD158" s="2" t="str">
        <f>IF(Entries!N158="","",_xlfn.CONCAT(", ",Entries!N158))</f>
        <v/>
      </c>
      <c r="AE158" s="2" t="str">
        <f>IF(Entries!O158="","",_xlfn.CONCAT(", (C=",Entries!O158,")"))</f>
        <v/>
      </c>
    </row>
    <row r="159" spans="1:31" x14ac:dyDescent="0.25">
      <c r="A159" s="84" t="str">
        <f>IF($V159,Entries!BI159,"")</f>
        <v/>
      </c>
      <c r="B159" s="87"/>
      <c r="C159" s="84" t="str">
        <f>IF($V159,Entries!C159,"")</f>
        <v/>
      </c>
      <c r="D159" s="87" t="str">
        <f>IF($V159,Entries!D159,"")</f>
        <v/>
      </c>
      <c r="E159" s="84" t="str">
        <f>IF($V159,Entries!E159,"")</f>
        <v/>
      </c>
      <c r="F159" s="84" t="str">
        <f>IF($V159,Entries!U159,"")</f>
        <v/>
      </c>
      <c r="G159" s="84" t="str">
        <f>IF($V159,Entries!F159,"")</f>
        <v/>
      </c>
      <c r="H159" s="84" t="str">
        <f t="shared" si="2"/>
        <v/>
      </c>
      <c r="I159" s="91" t="str">
        <f>IF(D159=0,"",IF(ISTEXT(Entries!P159),Entries!P159, ""))</f>
        <v/>
      </c>
      <c r="V159" s="2" t="b">
        <f>Entries!D159&lt;&gt;""</f>
        <v>0</v>
      </c>
      <c r="W159" s="2" t="str">
        <f>IF(Entries!G159="","",Entries!G159)</f>
        <v/>
      </c>
      <c r="X159" s="2" t="str">
        <f>IF(Entries!H159="","",_xlfn.CONCAT(", ",Entries!H159))</f>
        <v/>
      </c>
      <c r="Y159" s="2" t="str">
        <f>IF(Entries!I159="","",_xlfn.CONCAT(", ",Entries!I159))</f>
        <v/>
      </c>
      <c r="Z159" s="2" t="str">
        <f>IF(Entries!J159="","",_xlfn.CONCAT(", ",Entries!J159))</f>
        <v/>
      </c>
      <c r="AA159" s="2" t="str">
        <f>IF(Entries!K159="","",_xlfn.CONCAT(", ",Entries!K159))</f>
        <v/>
      </c>
      <c r="AB159" s="2" t="str">
        <f>IF(Entries!L159="","",_xlfn.CONCAT(", ",Entries!L159))</f>
        <v/>
      </c>
      <c r="AC159" s="2" t="str">
        <f>IF(Entries!M159="","",_xlfn.CONCAT(", ",Entries!M159))</f>
        <v/>
      </c>
      <c r="AD159" s="2" t="str">
        <f>IF(Entries!N159="","",_xlfn.CONCAT(", ",Entries!N159))</f>
        <v/>
      </c>
      <c r="AE159" s="2" t="str">
        <f>IF(Entries!O159="","",_xlfn.CONCAT(", (C=",Entries!O159,")"))</f>
        <v/>
      </c>
    </row>
    <row r="160" spans="1:31" x14ac:dyDescent="0.25">
      <c r="A160" s="84" t="str">
        <f>IF($V160,Entries!BI160,"")</f>
        <v/>
      </c>
      <c r="B160" s="87"/>
      <c r="C160" s="84" t="str">
        <f>IF($V160,Entries!C160,"")</f>
        <v/>
      </c>
      <c r="D160" s="87" t="str">
        <f>IF($V160,Entries!D160,"")</f>
        <v/>
      </c>
      <c r="E160" s="84" t="str">
        <f>IF($V160,Entries!E160,"")</f>
        <v/>
      </c>
      <c r="F160" s="84" t="str">
        <f>IF($V160,Entries!U160,"")</f>
        <v/>
      </c>
      <c r="G160" s="84" t="str">
        <f>IF($V160,Entries!F160,"")</f>
        <v/>
      </c>
      <c r="H160" s="84" t="str">
        <f t="shared" si="2"/>
        <v/>
      </c>
      <c r="I160" s="91" t="str">
        <f>IF(D160=0,"",IF(ISTEXT(Entries!P160),Entries!P160, ""))</f>
        <v/>
      </c>
      <c r="V160" s="2" t="b">
        <f>Entries!D160&lt;&gt;""</f>
        <v>0</v>
      </c>
      <c r="W160" s="2" t="str">
        <f>IF(Entries!G160="","",Entries!G160)</f>
        <v/>
      </c>
      <c r="X160" s="2" t="str">
        <f>IF(Entries!H160="","",_xlfn.CONCAT(", ",Entries!H160))</f>
        <v/>
      </c>
      <c r="Y160" s="2" t="str">
        <f>IF(Entries!I160="","",_xlfn.CONCAT(", ",Entries!I160))</f>
        <v/>
      </c>
      <c r="Z160" s="2" t="str">
        <f>IF(Entries!J160="","",_xlfn.CONCAT(", ",Entries!J160))</f>
        <v/>
      </c>
      <c r="AA160" s="2" t="str">
        <f>IF(Entries!K160="","",_xlfn.CONCAT(", ",Entries!K160))</f>
        <v/>
      </c>
      <c r="AB160" s="2" t="str">
        <f>IF(Entries!L160="","",_xlfn.CONCAT(", ",Entries!L160))</f>
        <v/>
      </c>
      <c r="AC160" s="2" t="str">
        <f>IF(Entries!M160="","",_xlfn.CONCAT(", ",Entries!M160))</f>
        <v/>
      </c>
      <c r="AD160" s="2" t="str">
        <f>IF(Entries!N160="","",_xlfn.CONCAT(", ",Entries!N160))</f>
        <v/>
      </c>
      <c r="AE160" s="2" t="str">
        <f>IF(Entries!O160="","",_xlfn.CONCAT(", (C=",Entries!O160,")"))</f>
        <v/>
      </c>
    </row>
    <row r="161" spans="1:31" x14ac:dyDescent="0.25">
      <c r="A161" s="84" t="str">
        <f>IF($V161,Entries!BI161,"")</f>
        <v/>
      </c>
      <c r="B161" s="87"/>
      <c r="C161" s="84" t="str">
        <f>IF($V161,Entries!C161,"")</f>
        <v/>
      </c>
      <c r="D161" s="87" t="str">
        <f>IF($V161,Entries!D161,"")</f>
        <v/>
      </c>
      <c r="E161" s="84" t="str">
        <f>IF($V161,Entries!E161,"")</f>
        <v/>
      </c>
      <c r="F161" s="84" t="str">
        <f>IF($V161,Entries!U161,"")</f>
        <v/>
      </c>
      <c r="G161" s="84" t="str">
        <f>IF($V161,Entries!F161,"")</f>
        <v/>
      </c>
      <c r="H161" s="84" t="str">
        <f t="shared" si="2"/>
        <v/>
      </c>
      <c r="I161" s="91" t="str">
        <f>IF(D161=0,"",IF(ISTEXT(Entries!P161),Entries!P161, ""))</f>
        <v/>
      </c>
      <c r="V161" s="2" t="b">
        <f>Entries!D161&lt;&gt;""</f>
        <v>0</v>
      </c>
      <c r="W161" s="2" t="str">
        <f>IF(Entries!G161="","",Entries!G161)</f>
        <v/>
      </c>
      <c r="X161" s="2" t="str">
        <f>IF(Entries!H161="","",_xlfn.CONCAT(", ",Entries!H161))</f>
        <v/>
      </c>
      <c r="Y161" s="2" t="str">
        <f>IF(Entries!I161="","",_xlfn.CONCAT(", ",Entries!I161))</f>
        <v/>
      </c>
      <c r="Z161" s="2" t="str">
        <f>IF(Entries!J161="","",_xlfn.CONCAT(", ",Entries!J161))</f>
        <v/>
      </c>
      <c r="AA161" s="2" t="str">
        <f>IF(Entries!K161="","",_xlfn.CONCAT(", ",Entries!K161))</f>
        <v/>
      </c>
      <c r="AB161" s="2" t="str">
        <f>IF(Entries!L161="","",_xlfn.CONCAT(", ",Entries!L161))</f>
        <v/>
      </c>
      <c r="AC161" s="2" t="str">
        <f>IF(Entries!M161="","",_xlfn.CONCAT(", ",Entries!M161))</f>
        <v/>
      </c>
      <c r="AD161" s="2" t="str">
        <f>IF(Entries!N161="","",_xlfn.CONCAT(", ",Entries!N161))</f>
        <v/>
      </c>
      <c r="AE161" s="2" t="str">
        <f>IF(Entries!O161="","",_xlfn.CONCAT(", (C=",Entries!O161,")"))</f>
        <v/>
      </c>
    </row>
    <row r="162" spans="1:31" x14ac:dyDescent="0.25">
      <c r="A162" s="84" t="str">
        <f>IF($V162,Entries!BI162,"")</f>
        <v/>
      </c>
      <c r="B162" s="87"/>
      <c r="C162" s="84" t="str">
        <f>IF($V162,Entries!C162,"")</f>
        <v/>
      </c>
      <c r="D162" s="87" t="str">
        <f>IF($V162,Entries!D162,"")</f>
        <v/>
      </c>
      <c r="E162" s="84" t="str">
        <f>IF($V162,Entries!E162,"")</f>
        <v/>
      </c>
      <c r="F162" s="84" t="str">
        <f>IF($V162,Entries!U162,"")</f>
        <v/>
      </c>
      <c r="G162" s="84" t="str">
        <f>IF($V162,Entries!F162,"")</f>
        <v/>
      </c>
      <c r="H162" s="84" t="str">
        <f t="shared" si="2"/>
        <v/>
      </c>
      <c r="I162" s="91" t="str">
        <f>IF(D162=0,"",IF(ISTEXT(Entries!P162),Entries!P162, ""))</f>
        <v/>
      </c>
      <c r="V162" s="2" t="b">
        <f>Entries!D162&lt;&gt;""</f>
        <v>0</v>
      </c>
      <c r="W162" s="2" t="str">
        <f>IF(Entries!G162="","",Entries!G162)</f>
        <v/>
      </c>
      <c r="X162" s="2" t="str">
        <f>IF(Entries!H162="","",_xlfn.CONCAT(", ",Entries!H162))</f>
        <v/>
      </c>
      <c r="Y162" s="2" t="str">
        <f>IF(Entries!I162="","",_xlfn.CONCAT(", ",Entries!I162))</f>
        <v/>
      </c>
      <c r="Z162" s="2" t="str">
        <f>IF(Entries!J162="","",_xlfn.CONCAT(", ",Entries!J162))</f>
        <v/>
      </c>
      <c r="AA162" s="2" t="str">
        <f>IF(Entries!K162="","",_xlfn.CONCAT(", ",Entries!K162))</f>
        <v/>
      </c>
      <c r="AB162" s="2" t="str">
        <f>IF(Entries!L162="","",_xlfn.CONCAT(", ",Entries!L162))</f>
        <v/>
      </c>
      <c r="AC162" s="2" t="str">
        <f>IF(Entries!M162="","",_xlfn.CONCAT(", ",Entries!M162))</f>
        <v/>
      </c>
      <c r="AD162" s="2" t="str">
        <f>IF(Entries!N162="","",_xlfn.CONCAT(", ",Entries!N162))</f>
        <v/>
      </c>
      <c r="AE162" s="2" t="str">
        <f>IF(Entries!O162="","",_xlfn.CONCAT(", (C=",Entries!O162,")"))</f>
        <v/>
      </c>
    </row>
    <row r="163" spans="1:31" x14ac:dyDescent="0.25">
      <c r="A163" s="84" t="str">
        <f>IF($V163,Entries!BI163,"")</f>
        <v/>
      </c>
      <c r="B163" s="87"/>
      <c r="C163" s="84" t="str">
        <f>IF($V163,Entries!C163,"")</f>
        <v/>
      </c>
      <c r="D163" s="87" t="str">
        <f>IF($V163,Entries!D163,"")</f>
        <v/>
      </c>
      <c r="E163" s="84" t="str">
        <f>IF($V163,Entries!E163,"")</f>
        <v/>
      </c>
      <c r="F163" s="84" t="str">
        <f>IF($V163,Entries!U163,"")</f>
        <v/>
      </c>
      <c r="G163" s="84" t="str">
        <f>IF($V163,Entries!F163,"")</f>
        <v/>
      </c>
      <c r="H163" s="84" t="str">
        <f t="shared" si="2"/>
        <v/>
      </c>
      <c r="I163" s="91" t="str">
        <f>IF(D163=0,"",IF(ISTEXT(Entries!P163),Entries!P163, ""))</f>
        <v/>
      </c>
      <c r="V163" s="2" t="b">
        <f>Entries!D163&lt;&gt;""</f>
        <v>0</v>
      </c>
      <c r="W163" s="2" t="str">
        <f>IF(Entries!G163="","",Entries!G163)</f>
        <v/>
      </c>
      <c r="X163" s="2" t="str">
        <f>IF(Entries!H163="","",_xlfn.CONCAT(", ",Entries!H163))</f>
        <v/>
      </c>
      <c r="Y163" s="2" t="str">
        <f>IF(Entries!I163="","",_xlfn.CONCAT(", ",Entries!I163))</f>
        <v/>
      </c>
      <c r="Z163" s="2" t="str">
        <f>IF(Entries!J163="","",_xlfn.CONCAT(", ",Entries!J163))</f>
        <v/>
      </c>
      <c r="AA163" s="2" t="str">
        <f>IF(Entries!K163="","",_xlfn.CONCAT(", ",Entries!K163))</f>
        <v/>
      </c>
      <c r="AB163" s="2" t="str">
        <f>IF(Entries!L163="","",_xlfn.CONCAT(", ",Entries!L163))</f>
        <v/>
      </c>
      <c r="AC163" s="2" t="str">
        <f>IF(Entries!M163="","",_xlfn.CONCAT(", ",Entries!M163))</f>
        <v/>
      </c>
      <c r="AD163" s="2" t="str">
        <f>IF(Entries!N163="","",_xlfn.CONCAT(", ",Entries!N163))</f>
        <v/>
      </c>
      <c r="AE163" s="2" t="str">
        <f>IF(Entries!O163="","",_xlfn.CONCAT(", (C=",Entries!O163,")"))</f>
        <v/>
      </c>
    </row>
    <row r="164" spans="1:31" x14ac:dyDescent="0.25">
      <c r="A164" s="84" t="str">
        <f>IF($V164,Entries!BI164,"")</f>
        <v/>
      </c>
      <c r="B164" s="87"/>
      <c r="C164" s="84" t="str">
        <f>IF($V164,Entries!C164,"")</f>
        <v/>
      </c>
      <c r="D164" s="87" t="str">
        <f>IF($V164,Entries!D164,"")</f>
        <v/>
      </c>
      <c r="E164" s="84" t="str">
        <f>IF($V164,Entries!E164,"")</f>
        <v/>
      </c>
      <c r="F164" s="84" t="str">
        <f>IF($V164,Entries!U164,"")</f>
        <v/>
      </c>
      <c r="G164" s="84" t="str">
        <f>IF($V164,Entries!F164,"")</f>
        <v/>
      </c>
      <c r="H164" s="84" t="str">
        <f t="shared" si="2"/>
        <v/>
      </c>
      <c r="I164" s="91" t="str">
        <f>IF(D164=0,"",IF(ISTEXT(Entries!P164),Entries!P164, ""))</f>
        <v/>
      </c>
      <c r="V164" s="2" t="b">
        <f>Entries!D164&lt;&gt;""</f>
        <v>0</v>
      </c>
      <c r="W164" s="2" t="str">
        <f>IF(Entries!G164="","",Entries!G164)</f>
        <v/>
      </c>
      <c r="X164" s="2" t="str">
        <f>IF(Entries!H164="","",_xlfn.CONCAT(", ",Entries!H164))</f>
        <v/>
      </c>
      <c r="Y164" s="2" t="str">
        <f>IF(Entries!I164="","",_xlfn.CONCAT(", ",Entries!I164))</f>
        <v/>
      </c>
      <c r="Z164" s="2" t="str">
        <f>IF(Entries!J164="","",_xlfn.CONCAT(", ",Entries!J164))</f>
        <v/>
      </c>
      <c r="AA164" s="2" t="str">
        <f>IF(Entries!K164="","",_xlfn.CONCAT(", ",Entries!K164))</f>
        <v/>
      </c>
      <c r="AB164" s="2" t="str">
        <f>IF(Entries!L164="","",_xlfn.CONCAT(", ",Entries!L164))</f>
        <v/>
      </c>
      <c r="AC164" s="2" t="str">
        <f>IF(Entries!M164="","",_xlfn.CONCAT(", ",Entries!M164))</f>
        <v/>
      </c>
      <c r="AD164" s="2" t="str">
        <f>IF(Entries!N164="","",_xlfn.CONCAT(", ",Entries!N164))</f>
        <v/>
      </c>
      <c r="AE164" s="2" t="str">
        <f>IF(Entries!O164="","",_xlfn.CONCAT(", (C=",Entries!O164,")"))</f>
        <v/>
      </c>
    </row>
    <row r="165" spans="1:31" x14ac:dyDescent="0.25">
      <c r="A165" s="84" t="str">
        <f>IF($V165,Entries!BI165,"")</f>
        <v/>
      </c>
      <c r="B165" s="87"/>
      <c r="C165" s="84" t="str">
        <f>IF($V165,Entries!C165,"")</f>
        <v/>
      </c>
      <c r="D165" s="87" t="str">
        <f>IF($V165,Entries!D165,"")</f>
        <v/>
      </c>
      <c r="E165" s="84" t="str">
        <f>IF($V165,Entries!E165,"")</f>
        <v/>
      </c>
      <c r="F165" s="84" t="str">
        <f>IF($V165,Entries!U165,"")</f>
        <v/>
      </c>
      <c r="G165" s="84" t="str">
        <f>IF($V165,Entries!F165,"")</f>
        <v/>
      </c>
      <c r="H165" s="84" t="str">
        <f t="shared" si="2"/>
        <v/>
      </c>
      <c r="I165" s="91" t="str">
        <f>IF(D165=0,"",IF(ISTEXT(Entries!P165),Entries!P165, ""))</f>
        <v/>
      </c>
      <c r="V165" s="2" t="b">
        <f>Entries!D165&lt;&gt;""</f>
        <v>0</v>
      </c>
      <c r="W165" s="2" t="str">
        <f>IF(Entries!G165="","",Entries!G165)</f>
        <v/>
      </c>
      <c r="X165" s="2" t="str">
        <f>IF(Entries!H165="","",_xlfn.CONCAT(", ",Entries!H165))</f>
        <v/>
      </c>
      <c r="Y165" s="2" t="str">
        <f>IF(Entries!I165="","",_xlfn.CONCAT(", ",Entries!I165))</f>
        <v/>
      </c>
      <c r="Z165" s="2" t="str">
        <f>IF(Entries!J165="","",_xlfn.CONCAT(", ",Entries!J165))</f>
        <v/>
      </c>
      <c r="AA165" s="2" t="str">
        <f>IF(Entries!K165="","",_xlfn.CONCAT(", ",Entries!K165))</f>
        <v/>
      </c>
      <c r="AB165" s="2" t="str">
        <f>IF(Entries!L165="","",_xlfn.CONCAT(", ",Entries!L165))</f>
        <v/>
      </c>
      <c r="AC165" s="2" t="str">
        <f>IF(Entries!M165="","",_xlfn.CONCAT(", ",Entries!M165))</f>
        <v/>
      </c>
      <c r="AD165" s="2" t="str">
        <f>IF(Entries!N165="","",_xlfn.CONCAT(", ",Entries!N165))</f>
        <v/>
      </c>
      <c r="AE165" s="2" t="str">
        <f>IF(Entries!O165="","",_xlfn.CONCAT(", (C=",Entries!O165,")"))</f>
        <v/>
      </c>
    </row>
    <row r="166" spans="1:31" x14ac:dyDescent="0.25">
      <c r="A166" s="84" t="str">
        <f>IF($V166,Entries!BI166,"")</f>
        <v/>
      </c>
      <c r="B166" s="87"/>
      <c r="C166" s="84" t="str">
        <f>IF($V166,Entries!C166,"")</f>
        <v/>
      </c>
      <c r="D166" s="87" t="str">
        <f>IF($V166,Entries!D166,"")</f>
        <v/>
      </c>
      <c r="E166" s="84" t="str">
        <f>IF($V166,Entries!E166,"")</f>
        <v/>
      </c>
      <c r="F166" s="84" t="str">
        <f>IF($V166,Entries!U166,"")</f>
        <v/>
      </c>
      <c r="G166" s="84" t="str">
        <f>IF($V166,Entries!F166,"")</f>
        <v/>
      </c>
      <c r="H166" s="84" t="str">
        <f t="shared" si="2"/>
        <v/>
      </c>
      <c r="I166" s="91" t="str">
        <f>IF(D166=0,"",IF(ISTEXT(Entries!P166),Entries!P166, ""))</f>
        <v/>
      </c>
      <c r="V166" s="2" t="b">
        <f>Entries!D166&lt;&gt;""</f>
        <v>0</v>
      </c>
      <c r="W166" s="2" t="str">
        <f>IF(Entries!G166="","",Entries!G166)</f>
        <v/>
      </c>
      <c r="X166" s="2" t="str">
        <f>IF(Entries!H166="","",_xlfn.CONCAT(", ",Entries!H166))</f>
        <v/>
      </c>
      <c r="Y166" s="2" t="str">
        <f>IF(Entries!I166="","",_xlfn.CONCAT(", ",Entries!I166))</f>
        <v/>
      </c>
      <c r="Z166" s="2" t="str">
        <f>IF(Entries!J166="","",_xlfn.CONCAT(", ",Entries!J166))</f>
        <v/>
      </c>
      <c r="AA166" s="2" t="str">
        <f>IF(Entries!K166="","",_xlfn.CONCAT(", ",Entries!K166))</f>
        <v/>
      </c>
      <c r="AB166" s="2" t="str">
        <f>IF(Entries!L166="","",_xlfn.CONCAT(", ",Entries!L166))</f>
        <v/>
      </c>
      <c r="AC166" s="2" t="str">
        <f>IF(Entries!M166="","",_xlfn.CONCAT(", ",Entries!M166))</f>
        <v/>
      </c>
      <c r="AD166" s="2" t="str">
        <f>IF(Entries!N166="","",_xlfn.CONCAT(", ",Entries!N166))</f>
        <v/>
      </c>
      <c r="AE166" s="2" t="str">
        <f>IF(Entries!O166="","",_xlfn.CONCAT(", (C=",Entries!O166,")"))</f>
        <v/>
      </c>
    </row>
    <row r="167" spans="1:31" x14ac:dyDescent="0.25">
      <c r="A167" s="84" t="str">
        <f>IF($V167,Entries!BI167,"")</f>
        <v/>
      </c>
      <c r="B167" s="87"/>
      <c r="C167" s="84" t="str">
        <f>IF($V167,Entries!C167,"")</f>
        <v/>
      </c>
      <c r="D167" s="87" t="str">
        <f>IF($V167,Entries!D167,"")</f>
        <v/>
      </c>
      <c r="E167" s="84" t="str">
        <f>IF($V167,Entries!E167,"")</f>
        <v/>
      </c>
      <c r="F167" s="84" t="str">
        <f>IF($V167,Entries!U167,"")</f>
        <v/>
      </c>
      <c r="G167" s="84" t="str">
        <f>IF($V167,Entries!F167,"")</f>
        <v/>
      </c>
      <c r="H167" s="84" t="str">
        <f t="shared" si="2"/>
        <v/>
      </c>
      <c r="I167" s="91" t="str">
        <f>IF(D167=0,"",IF(ISTEXT(Entries!P167),Entries!P167, ""))</f>
        <v/>
      </c>
      <c r="V167" s="2" t="b">
        <f>Entries!D167&lt;&gt;""</f>
        <v>0</v>
      </c>
      <c r="W167" s="2" t="str">
        <f>IF(Entries!G167="","",Entries!G167)</f>
        <v/>
      </c>
      <c r="X167" s="2" t="str">
        <f>IF(Entries!H167="","",_xlfn.CONCAT(", ",Entries!H167))</f>
        <v/>
      </c>
      <c r="Y167" s="2" t="str">
        <f>IF(Entries!I167="","",_xlfn.CONCAT(", ",Entries!I167))</f>
        <v/>
      </c>
      <c r="Z167" s="2" t="str">
        <f>IF(Entries!J167="","",_xlfn.CONCAT(", ",Entries!J167))</f>
        <v/>
      </c>
      <c r="AA167" s="2" t="str">
        <f>IF(Entries!K167="","",_xlfn.CONCAT(", ",Entries!K167))</f>
        <v/>
      </c>
      <c r="AB167" s="2" t="str">
        <f>IF(Entries!L167="","",_xlfn.CONCAT(", ",Entries!L167))</f>
        <v/>
      </c>
      <c r="AC167" s="2" t="str">
        <f>IF(Entries!M167="","",_xlfn.CONCAT(", ",Entries!M167))</f>
        <v/>
      </c>
      <c r="AD167" s="2" t="str">
        <f>IF(Entries!N167="","",_xlfn.CONCAT(", ",Entries!N167))</f>
        <v/>
      </c>
      <c r="AE167" s="2" t="str">
        <f>IF(Entries!O167="","",_xlfn.CONCAT(", (C=",Entries!O167,")"))</f>
        <v/>
      </c>
    </row>
    <row r="168" spans="1:31" x14ac:dyDescent="0.25">
      <c r="A168" s="84" t="str">
        <f>IF($V168,Entries!BI168,"")</f>
        <v/>
      </c>
      <c r="B168" s="87"/>
      <c r="C168" s="84" t="str">
        <f>IF($V168,Entries!C168,"")</f>
        <v/>
      </c>
      <c r="D168" s="87" t="str">
        <f>IF($V168,Entries!D168,"")</f>
        <v/>
      </c>
      <c r="E168" s="84" t="str">
        <f>IF($V168,Entries!E168,"")</f>
        <v/>
      </c>
      <c r="F168" s="84" t="str">
        <f>IF($V168,Entries!U168,"")</f>
        <v/>
      </c>
      <c r="G168" s="84" t="str">
        <f>IF($V168,Entries!F168,"")</f>
        <v/>
      </c>
      <c r="H168" s="84" t="str">
        <f t="shared" si="2"/>
        <v/>
      </c>
      <c r="I168" s="91" t="str">
        <f>IF(D168=0,"",IF(ISTEXT(Entries!P168),Entries!P168, ""))</f>
        <v/>
      </c>
      <c r="V168" s="2" t="b">
        <f>Entries!D168&lt;&gt;""</f>
        <v>0</v>
      </c>
      <c r="W168" s="2" t="str">
        <f>IF(Entries!G168="","",Entries!G168)</f>
        <v/>
      </c>
      <c r="X168" s="2" t="str">
        <f>IF(Entries!H168="","",_xlfn.CONCAT(", ",Entries!H168))</f>
        <v/>
      </c>
      <c r="Y168" s="2" t="str">
        <f>IF(Entries!I168="","",_xlfn.CONCAT(", ",Entries!I168))</f>
        <v/>
      </c>
      <c r="Z168" s="2" t="str">
        <f>IF(Entries!J168="","",_xlfn.CONCAT(", ",Entries!J168))</f>
        <v/>
      </c>
      <c r="AA168" s="2" t="str">
        <f>IF(Entries!K168="","",_xlfn.CONCAT(", ",Entries!K168))</f>
        <v/>
      </c>
      <c r="AB168" s="2" t="str">
        <f>IF(Entries!L168="","",_xlfn.CONCAT(", ",Entries!L168))</f>
        <v/>
      </c>
      <c r="AC168" s="2" t="str">
        <f>IF(Entries!M168="","",_xlfn.CONCAT(", ",Entries!M168))</f>
        <v/>
      </c>
      <c r="AD168" s="2" t="str">
        <f>IF(Entries!N168="","",_xlfn.CONCAT(", ",Entries!N168))</f>
        <v/>
      </c>
      <c r="AE168" s="2" t="str">
        <f>IF(Entries!O168="","",_xlfn.CONCAT(", (C=",Entries!O168,")"))</f>
        <v/>
      </c>
    </row>
    <row r="169" spans="1:31" x14ac:dyDescent="0.25">
      <c r="A169" s="84" t="str">
        <f>IF($V169,Entries!BI169,"")</f>
        <v/>
      </c>
      <c r="B169" s="87"/>
      <c r="C169" s="84" t="str">
        <f>IF($V169,Entries!C169,"")</f>
        <v/>
      </c>
      <c r="D169" s="87" t="str">
        <f>IF($V169,Entries!D169,"")</f>
        <v/>
      </c>
      <c r="E169" s="84" t="str">
        <f>IF($V169,Entries!E169,"")</f>
        <v/>
      </c>
      <c r="F169" s="84" t="str">
        <f>IF($V169,Entries!U169,"")</f>
        <v/>
      </c>
      <c r="G169" s="84" t="str">
        <f>IF($V169,Entries!F169,"")</f>
        <v/>
      </c>
      <c r="H169" s="84" t="str">
        <f t="shared" si="2"/>
        <v/>
      </c>
      <c r="I169" s="91" t="str">
        <f>IF(D169=0,"",IF(ISTEXT(Entries!P169),Entries!P169, ""))</f>
        <v/>
      </c>
      <c r="V169" s="2" t="b">
        <f>Entries!D169&lt;&gt;""</f>
        <v>0</v>
      </c>
      <c r="W169" s="2" t="str">
        <f>IF(Entries!G169="","",Entries!G169)</f>
        <v/>
      </c>
      <c r="X169" s="2" t="str">
        <f>IF(Entries!H169="","",_xlfn.CONCAT(", ",Entries!H169))</f>
        <v/>
      </c>
      <c r="Y169" s="2" t="str">
        <f>IF(Entries!I169="","",_xlfn.CONCAT(", ",Entries!I169))</f>
        <v/>
      </c>
      <c r="Z169" s="2" t="str">
        <f>IF(Entries!J169="","",_xlfn.CONCAT(", ",Entries!J169))</f>
        <v/>
      </c>
      <c r="AA169" s="2" t="str">
        <f>IF(Entries!K169="","",_xlfn.CONCAT(", ",Entries!K169))</f>
        <v/>
      </c>
      <c r="AB169" s="2" t="str">
        <f>IF(Entries!L169="","",_xlfn.CONCAT(", ",Entries!L169))</f>
        <v/>
      </c>
      <c r="AC169" s="2" t="str">
        <f>IF(Entries!M169="","",_xlfn.CONCAT(", ",Entries!M169))</f>
        <v/>
      </c>
      <c r="AD169" s="2" t="str">
        <f>IF(Entries!N169="","",_xlfn.CONCAT(", ",Entries!N169))</f>
        <v/>
      </c>
      <c r="AE169" s="2" t="str">
        <f>IF(Entries!O169="","",_xlfn.CONCAT(", (C=",Entries!O169,")"))</f>
        <v/>
      </c>
    </row>
    <row r="170" spans="1:31" x14ac:dyDescent="0.25">
      <c r="A170" s="84" t="str">
        <f>IF($V170,Entries!BI170,"")</f>
        <v/>
      </c>
      <c r="B170" s="87"/>
      <c r="C170" s="84" t="str">
        <f>IF($V170,Entries!C170,"")</f>
        <v/>
      </c>
      <c r="D170" s="87" t="str">
        <f>IF($V170,Entries!D170,"")</f>
        <v/>
      </c>
      <c r="E170" s="84" t="str">
        <f>IF($V170,Entries!E170,"")</f>
        <v/>
      </c>
      <c r="F170" s="84" t="str">
        <f>IF($V170,Entries!U170,"")</f>
        <v/>
      </c>
      <c r="G170" s="84" t="str">
        <f>IF($V170,Entries!F170,"")</f>
        <v/>
      </c>
      <c r="H170" s="84" t="str">
        <f t="shared" si="2"/>
        <v/>
      </c>
      <c r="I170" s="91" t="str">
        <f>IF(D170=0,"",IF(ISTEXT(Entries!P170),Entries!P170, ""))</f>
        <v/>
      </c>
      <c r="V170" s="2" t="b">
        <f>Entries!D170&lt;&gt;""</f>
        <v>0</v>
      </c>
      <c r="W170" s="2" t="str">
        <f>IF(Entries!G170="","",Entries!G170)</f>
        <v/>
      </c>
      <c r="X170" s="2" t="str">
        <f>IF(Entries!H170="","",_xlfn.CONCAT(", ",Entries!H170))</f>
        <v/>
      </c>
      <c r="Y170" s="2" t="str">
        <f>IF(Entries!I170="","",_xlfn.CONCAT(", ",Entries!I170))</f>
        <v/>
      </c>
      <c r="Z170" s="2" t="str">
        <f>IF(Entries!J170="","",_xlfn.CONCAT(", ",Entries!J170))</f>
        <v/>
      </c>
      <c r="AA170" s="2" t="str">
        <f>IF(Entries!K170="","",_xlfn.CONCAT(", ",Entries!K170))</f>
        <v/>
      </c>
      <c r="AB170" s="2" t="str">
        <f>IF(Entries!L170="","",_xlfn.CONCAT(", ",Entries!L170))</f>
        <v/>
      </c>
      <c r="AC170" s="2" t="str">
        <f>IF(Entries!M170="","",_xlfn.CONCAT(", ",Entries!M170))</f>
        <v/>
      </c>
      <c r="AD170" s="2" t="str">
        <f>IF(Entries!N170="","",_xlfn.CONCAT(", ",Entries!N170))</f>
        <v/>
      </c>
      <c r="AE170" s="2" t="str">
        <f>IF(Entries!O170="","",_xlfn.CONCAT(", (C=",Entries!O170,")"))</f>
        <v/>
      </c>
    </row>
    <row r="171" spans="1:31" x14ac:dyDescent="0.25">
      <c r="A171" s="84" t="str">
        <f>IF($V171,Entries!BI171,"")</f>
        <v/>
      </c>
      <c r="B171" s="87"/>
      <c r="C171" s="84" t="str">
        <f>IF($V171,Entries!C171,"")</f>
        <v/>
      </c>
      <c r="D171" s="87" t="str">
        <f>IF($V171,Entries!D171,"")</f>
        <v/>
      </c>
      <c r="E171" s="84" t="str">
        <f>IF($V171,Entries!E171,"")</f>
        <v/>
      </c>
      <c r="F171" s="84" t="str">
        <f>IF($V171,Entries!U171,"")</f>
        <v/>
      </c>
      <c r="G171" s="84" t="str">
        <f>IF($V171,Entries!F171,"")</f>
        <v/>
      </c>
      <c r="H171" s="84" t="str">
        <f t="shared" si="2"/>
        <v/>
      </c>
      <c r="I171" s="91" t="str">
        <f>IF(D171=0,"",IF(ISTEXT(Entries!P171),Entries!P171, ""))</f>
        <v/>
      </c>
      <c r="V171" s="2" t="b">
        <f>Entries!D171&lt;&gt;""</f>
        <v>0</v>
      </c>
      <c r="W171" s="2" t="str">
        <f>IF(Entries!G171="","",Entries!G171)</f>
        <v/>
      </c>
      <c r="X171" s="2" t="str">
        <f>IF(Entries!H171="","",_xlfn.CONCAT(", ",Entries!H171))</f>
        <v/>
      </c>
      <c r="Y171" s="2" t="str">
        <f>IF(Entries!I171="","",_xlfn.CONCAT(", ",Entries!I171))</f>
        <v/>
      </c>
      <c r="Z171" s="2" t="str">
        <f>IF(Entries!J171="","",_xlfn.CONCAT(", ",Entries!J171))</f>
        <v/>
      </c>
      <c r="AA171" s="2" t="str">
        <f>IF(Entries!K171="","",_xlfn.CONCAT(", ",Entries!K171))</f>
        <v/>
      </c>
      <c r="AB171" s="2" t="str">
        <f>IF(Entries!L171="","",_xlfn.CONCAT(", ",Entries!L171))</f>
        <v/>
      </c>
      <c r="AC171" s="2" t="str">
        <f>IF(Entries!M171="","",_xlfn.CONCAT(", ",Entries!M171))</f>
        <v/>
      </c>
      <c r="AD171" s="2" t="str">
        <f>IF(Entries!N171="","",_xlfn.CONCAT(", ",Entries!N171))</f>
        <v/>
      </c>
      <c r="AE171" s="2" t="str">
        <f>IF(Entries!O171="","",_xlfn.CONCAT(", (C=",Entries!O171,")"))</f>
        <v/>
      </c>
    </row>
    <row r="172" spans="1:31" x14ac:dyDescent="0.25">
      <c r="A172" s="84" t="str">
        <f>IF($V172,Entries!BI172,"")</f>
        <v/>
      </c>
      <c r="B172" s="87"/>
      <c r="C172" s="84" t="str">
        <f>IF($V172,Entries!C172,"")</f>
        <v/>
      </c>
      <c r="D172" s="87" t="str">
        <f>IF($V172,Entries!D172,"")</f>
        <v/>
      </c>
      <c r="E172" s="84" t="str">
        <f>IF($V172,Entries!E172,"")</f>
        <v/>
      </c>
      <c r="F172" s="84" t="str">
        <f>IF($V172,Entries!U172,"")</f>
        <v/>
      </c>
      <c r="G172" s="84" t="str">
        <f>IF($V172,Entries!F172,"")</f>
        <v/>
      </c>
      <c r="H172" s="84" t="str">
        <f t="shared" si="2"/>
        <v/>
      </c>
      <c r="I172" s="91" t="str">
        <f>IF(D172=0,"",IF(ISTEXT(Entries!P172),Entries!P172, ""))</f>
        <v/>
      </c>
      <c r="V172" s="2" t="b">
        <f>Entries!D172&lt;&gt;""</f>
        <v>0</v>
      </c>
      <c r="W172" s="2" t="str">
        <f>IF(Entries!G172="","",Entries!G172)</f>
        <v/>
      </c>
      <c r="X172" s="2" t="str">
        <f>IF(Entries!H172="","",_xlfn.CONCAT(", ",Entries!H172))</f>
        <v/>
      </c>
      <c r="Y172" s="2" t="str">
        <f>IF(Entries!I172="","",_xlfn.CONCAT(", ",Entries!I172))</f>
        <v/>
      </c>
      <c r="Z172" s="2" t="str">
        <f>IF(Entries!J172="","",_xlfn.CONCAT(", ",Entries!J172))</f>
        <v/>
      </c>
      <c r="AA172" s="2" t="str">
        <f>IF(Entries!K172="","",_xlfn.CONCAT(", ",Entries!K172))</f>
        <v/>
      </c>
      <c r="AB172" s="2" t="str">
        <f>IF(Entries!L172="","",_xlfn.CONCAT(", ",Entries!L172))</f>
        <v/>
      </c>
      <c r="AC172" s="2" t="str">
        <f>IF(Entries!M172="","",_xlfn.CONCAT(", ",Entries!M172))</f>
        <v/>
      </c>
      <c r="AD172" s="2" t="str">
        <f>IF(Entries!N172="","",_xlfn.CONCAT(", ",Entries!N172))</f>
        <v/>
      </c>
      <c r="AE172" s="2" t="str">
        <f>IF(Entries!O172="","",_xlfn.CONCAT(", (C=",Entries!O172,")"))</f>
        <v/>
      </c>
    </row>
    <row r="173" spans="1:31" x14ac:dyDescent="0.25">
      <c r="A173" s="84" t="str">
        <f>IF($V173,Entries!BI173,"")</f>
        <v/>
      </c>
      <c r="B173" s="87"/>
      <c r="C173" s="84" t="str">
        <f>IF($V173,Entries!C173,"")</f>
        <v/>
      </c>
      <c r="D173" s="87" t="str">
        <f>IF($V173,Entries!D173,"")</f>
        <v/>
      </c>
      <c r="E173" s="84" t="str">
        <f>IF($V173,Entries!E173,"")</f>
        <v/>
      </c>
      <c r="F173" s="84" t="str">
        <f>IF($V173,Entries!U173,"")</f>
        <v/>
      </c>
      <c r="G173" s="84" t="str">
        <f>IF($V173,Entries!F173,"")</f>
        <v/>
      </c>
      <c r="H173" s="84" t="str">
        <f t="shared" si="2"/>
        <v/>
      </c>
      <c r="I173" s="91" t="str">
        <f>IF(D173=0,"",IF(ISTEXT(Entries!P173),Entries!P173, ""))</f>
        <v/>
      </c>
      <c r="V173" s="2" t="b">
        <f>Entries!D173&lt;&gt;""</f>
        <v>0</v>
      </c>
      <c r="W173" s="2" t="str">
        <f>IF(Entries!G173="","",Entries!G173)</f>
        <v/>
      </c>
      <c r="X173" s="2" t="str">
        <f>IF(Entries!H173="","",_xlfn.CONCAT(", ",Entries!H173))</f>
        <v/>
      </c>
      <c r="Y173" s="2" t="str">
        <f>IF(Entries!I173="","",_xlfn.CONCAT(", ",Entries!I173))</f>
        <v/>
      </c>
      <c r="Z173" s="2" t="str">
        <f>IF(Entries!J173="","",_xlfn.CONCAT(", ",Entries!J173))</f>
        <v/>
      </c>
      <c r="AA173" s="2" t="str">
        <f>IF(Entries!K173="","",_xlfn.CONCAT(", ",Entries!K173))</f>
        <v/>
      </c>
      <c r="AB173" s="2" t="str">
        <f>IF(Entries!L173="","",_xlfn.CONCAT(", ",Entries!L173))</f>
        <v/>
      </c>
      <c r="AC173" s="2" t="str">
        <f>IF(Entries!M173="","",_xlfn.CONCAT(", ",Entries!M173))</f>
        <v/>
      </c>
      <c r="AD173" s="2" t="str">
        <f>IF(Entries!N173="","",_xlfn.CONCAT(", ",Entries!N173))</f>
        <v/>
      </c>
      <c r="AE173" s="2" t="str">
        <f>IF(Entries!O173="","",_xlfn.CONCAT(", (C=",Entries!O173,")"))</f>
        <v/>
      </c>
    </row>
    <row r="174" spans="1:31" x14ac:dyDescent="0.25">
      <c r="A174" s="84" t="str">
        <f>IF($V174,Entries!BI174,"")</f>
        <v/>
      </c>
      <c r="B174" s="87"/>
      <c r="C174" s="84" t="str">
        <f>IF($V174,Entries!C174,"")</f>
        <v/>
      </c>
      <c r="D174" s="87" t="str">
        <f>IF($V174,Entries!D174,"")</f>
        <v/>
      </c>
      <c r="E174" s="84" t="str">
        <f>IF($V174,Entries!E174,"")</f>
        <v/>
      </c>
      <c r="F174" s="84" t="str">
        <f>IF($V174,Entries!U174,"")</f>
        <v/>
      </c>
      <c r="G174" s="84" t="str">
        <f>IF($V174,Entries!F174,"")</f>
        <v/>
      </c>
      <c r="H174" s="84" t="str">
        <f t="shared" si="2"/>
        <v/>
      </c>
      <c r="I174" s="91" t="str">
        <f>IF(D174=0,"",IF(ISTEXT(Entries!P174),Entries!P174, ""))</f>
        <v/>
      </c>
      <c r="V174" s="2" t="b">
        <f>Entries!D174&lt;&gt;""</f>
        <v>0</v>
      </c>
      <c r="W174" s="2" t="str">
        <f>IF(Entries!G174="","",Entries!G174)</f>
        <v/>
      </c>
      <c r="X174" s="2" t="str">
        <f>IF(Entries!H174="","",_xlfn.CONCAT(", ",Entries!H174))</f>
        <v/>
      </c>
      <c r="Y174" s="2" t="str">
        <f>IF(Entries!I174="","",_xlfn.CONCAT(", ",Entries!I174))</f>
        <v/>
      </c>
      <c r="Z174" s="2" t="str">
        <f>IF(Entries!J174="","",_xlfn.CONCAT(", ",Entries!J174))</f>
        <v/>
      </c>
      <c r="AA174" s="2" t="str">
        <f>IF(Entries!K174="","",_xlfn.CONCAT(", ",Entries!K174))</f>
        <v/>
      </c>
      <c r="AB174" s="2" t="str">
        <f>IF(Entries!L174="","",_xlfn.CONCAT(", ",Entries!L174))</f>
        <v/>
      </c>
      <c r="AC174" s="2" t="str">
        <f>IF(Entries!M174="","",_xlfn.CONCAT(", ",Entries!M174))</f>
        <v/>
      </c>
      <c r="AD174" s="2" t="str">
        <f>IF(Entries!N174="","",_xlfn.CONCAT(", ",Entries!N174))</f>
        <v/>
      </c>
      <c r="AE174" s="2" t="str">
        <f>IF(Entries!O174="","",_xlfn.CONCAT(", (C=",Entries!O174,")"))</f>
        <v/>
      </c>
    </row>
    <row r="175" spans="1:31" x14ac:dyDescent="0.25">
      <c r="A175" s="84" t="str">
        <f>IF($V175,Entries!BI175,"")</f>
        <v/>
      </c>
      <c r="B175" s="87"/>
      <c r="C175" s="84" t="str">
        <f>IF($V175,Entries!C175,"")</f>
        <v/>
      </c>
      <c r="D175" s="87" t="str">
        <f>IF($V175,Entries!D175,"")</f>
        <v/>
      </c>
      <c r="E175" s="84" t="str">
        <f>IF($V175,Entries!E175,"")</f>
        <v/>
      </c>
      <c r="F175" s="84" t="str">
        <f>IF($V175,Entries!U175,"")</f>
        <v/>
      </c>
      <c r="G175" s="84" t="str">
        <f>IF($V175,Entries!F175,"")</f>
        <v/>
      </c>
      <c r="H175" s="84" t="str">
        <f t="shared" si="2"/>
        <v/>
      </c>
      <c r="I175" s="91" t="str">
        <f>IF(D175=0,"",IF(ISTEXT(Entries!P175),Entries!P175, ""))</f>
        <v/>
      </c>
      <c r="V175" s="2" t="b">
        <f>Entries!D175&lt;&gt;""</f>
        <v>0</v>
      </c>
      <c r="W175" s="2" t="str">
        <f>IF(Entries!G175="","",Entries!G175)</f>
        <v/>
      </c>
      <c r="X175" s="2" t="str">
        <f>IF(Entries!H175="","",_xlfn.CONCAT(", ",Entries!H175))</f>
        <v/>
      </c>
      <c r="Y175" s="2" t="str">
        <f>IF(Entries!I175="","",_xlfn.CONCAT(", ",Entries!I175))</f>
        <v/>
      </c>
      <c r="Z175" s="2" t="str">
        <f>IF(Entries!J175="","",_xlfn.CONCAT(", ",Entries!J175))</f>
        <v/>
      </c>
      <c r="AA175" s="2" t="str">
        <f>IF(Entries!K175="","",_xlfn.CONCAT(", ",Entries!K175))</f>
        <v/>
      </c>
      <c r="AB175" s="2" t="str">
        <f>IF(Entries!L175="","",_xlfn.CONCAT(", ",Entries!L175))</f>
        <v/>
      </c>
      <c r="AC175" s="2" t="str">
        <f>IF(Entries!M175="","",_xlfn.CONCAT(", ",Entries!M175))</f>
        <v/>
      </c>
      <c r="AD175" s="2" t="str">
        <f>IF(Entries!N175="","",_xlfn.CONCAT(", ",Entries!N175))</f>
        <v/>
      </c>
      <c r="AE175" s="2" t="str">
        <f>IF(Entries!O175="","",_xlfn.CONCAT(", (C=",Entries!O175,")"))</f>
        <v/>
      </c>
    </row>
    <row r="176" spans="1:31" x14ac:dyDescent="0.25">
      <c r="A176" s="84" t="str">
        <f>IF($V176,Entries!BI176,"")</f>
        <v/>
      </c>
      <c r="B176" s="87"/>
      <c r="C176" s="84" t="str">
        <f>IF($V176,Entries!C176,"")</f>
        <v/>
      </c>
      <c r="D176" s="87" t="str">
        <f>IF($V176,Entries!D176,"")</f>
        <v/>
      </c>
      <c r="E176" s="84" t="str">
        <f>IF($V176,Entries!E176,"")</f>
        <v/>
      </c>
      <c r="F176" s="84" t="str">
        <f>IF($V176,Entries!U176,"")</f>
        <v/>
      </c>
      <c r="G176" s="84" t="str">
        <f>IF($V176,Entries!F176,"")</f>
        <v/>
      </c>
      <c r="H176" s="84" t="str">
        <f t="shared" si="2"/>
        <v/>
      </c>
      <c r="I176" s="91" t="str">
        <f>IF(D176=0,"",IF(ISTEXT(Entries!P176),Entries!P176, ""))</f>
        <v/>
      </c>
      <c r="V176" s="2" t="b">
        <f>Entries!D176&lt;&gt;""</f>
        <v>0</v>
      </c>
      <c r="W176" s="2" t="str">
        <f>IF(Entries!G176="","",Entries!G176)</f>
        <v/>
      </c>
      <c r="X176" s="2" t="str">
        <f>IF(Entries!H176="","",_xlfn.CONCAT(", ",Entries!H176))</f>
        <v/>
      </c>
      <c r="Y176" s="2" t="str">
        <f>IF(Entries!I176="","",_xlfn.CONCAT(", ",Entries!I176))</f>
        <v/>
      </c>
      <c r="Z176" s="2" t="str">
        <f>IF(Entries!J176="","",_xlfn.CONCAT(", ",Entries!J176))</f>
        <v/>
      </c>
      <c r="AA176" s="2" t="str">
        <f>IF(Entries!K176="","",_xlfn.CONCAT(", ",Entries!K176))</f>
        <v/>
      </c>
      <c r="AB176" s="2" t="str">
        <f>IF(Entries!L176="","",_xlfn.CONCAT(", ",Entries!L176))</f>
        <v/>
      </c>
      <c r="AC176" s="2" t="str">
        <f>IF(Entries!M176="","",_xlfn.CONCAT(", ",Entries!M176))</f>
        <v/>
      </c>
      <c r="AD176" s="2" t="str">
        <f>IF(Entries!N176="","",_xlfn.CONCAT(", ",Entries!N176))</f>
        <v/>
      </c>
      <c r="AE176" s="2" t="str">
        <f>IF(Entries!O176="","",_xlfn.CONCAT(", (C=",Entries!O176,")"))</f>
        <v/>
      </c>
    </row>
    <row r="177" spans="1:31" x14ac:dyDescent="0.25">
      <c r="A177" s="84" t="str">
        <f>IF($V177,Entries!BI177,"")</f>
        <v/>
      </c>
      <c r="B177" s="87"/>
      <c r="C177" s="84" t="str">
        <f>IF($V177,Entries!C177,"")</f>
        <v/>
      </c>
      <c r="D177" s="87" t="str">
        <f>IF($V177,Entries!D177,"")</f>
        <v/>
      </c>
      <c r="E177" s="84" t="str">
        <f>IF($V177,Entries!E177,"")</f>
        <v/>
      </c>
      <c r="F177" s="84" t="str">
        <f>IF($V177,Entries!U177,"")</f>
        <v/>
      </c>
      <c r="G177" s="84" t="str">
        <f>IF($V177,Entries!F177,"")</f>
        <v/>
      </c>
      <c r="H177" s="84" t="str">
        <f t="shared" si="2"/>
        <v/>
      </c>
      <c r="I177" s="91" t="str">
        <f>IF(D177=0,"",IF(ISTEXT(Entries!P177),Entries!P177, ""))</f>
        <v/>
      </c>
      <c r="V177" s="2" t="b">
        <f>Entries!D177&lt;&gt;""</f>
        <v>0</v>
      </c>
      <c r="W177" s="2" t="str">
        <f>IF(Entries!G177="","",Entries!G177)</f>
        <v/>
      </c>
      <c r="X177" s="2" t="str">
        <f>IF(Entries!H177="","",_xlfn.CONCAT(", ",Entries!H177))</f>
        <v/>
      </c>
      <c r="Y177" s="2" t="str">
        <f>IF(Entries!I177="","",_xlfn.CONCAT(", ",Entries!I177))</f>
        <v/>
      </c>
      <c r="Z177" s="2" t="str">
        <f>IF(Entries!J177="","",_xlfn.CONCAT(", ",Entries!J177))</f>
        <v/>
      </c>
      <c r="AA177" s="2" t="str">
        <f>IF(Entries!K177="","",_xlfn.CONCAT(", ",Entries!K177))</f>
        <v/>
      </c>
      <c r="AB177" s="2" t="str">
        <f>IF(Entries!L177="","",_xlfn.CONCAT(", ",Entries!L177))</f>
        <v/>
      </c>
      <c r="AC177" s="2" t="str">
        <f>IF(Entries!M177="","",_xlfn.CONCAT(", ",Entries!M177))</f>
        <v/>
      </c>
      <c r="AD177" s="2" t="str">
        <f>IF(Entries!N177="","",_xlfn.CONCAT(", ",Entries!N177))</f>
        <v/>
      </c>
      <c r="AE177" s="2" t="str">
        <f>IF(Entries!O177="","",_xlfn.CONCAT(", (C=",Entries!O177,")"))</f>
        <v/>
      </c>
    </row>
    <row r="178" spans="1:31" x14ac:dyDescent="0.25">
      <c r="A178" s="84" t="str">
        <f>IF($V178,Entries!BI178,"")</f>
        <v/>
      </c>
      <c r="B178" s="87"/>
      <c r="C178" s="84" t="str">
        <f>IF($V178,Entries!C178,"")</f>
        <v/>
      </c>
      <c r="D178" s="87" t="str">
        <f>IF($V178,Entries!D178,"")</f>
        <v/>
      </c>
      <c r="E178" s="84" t="str">
        <f>IF($V178,Entries!E178,"")</f>
        <v/>
      </c>
      <c r="F178" s="84" t="str">
        <f>IF($V178,Entries!U178,"")</f>
        <v/>
      </c>
      <c r="G178" s="84" t="str">
        <f>IF($V178,Entries!F178,"")</f>
        <v/>
      </c>
      <c r="H178" s="84" t="str">
        <f t="shared" si="2"/>
        <v/>
      </c>
      <c r="I178" s="91" t="str">
        <f>IF(D178=0,"",IF(ISTEXT(Entries!P178),Entries!P178, ""))</f>
        <v/>
      </c>
      <c r="V178" s="2" t="b">
        <f>Entries!D178&lt;&gt;""</f>
        <v>0</v>
      </c>
      <c r="W178" s="2" t="str">
        <f>IF(Entries!G178="","",Entries!G178)</f>
        <v/>
      </c>
      <c r="X178" s="2" t="str">
        <f>IF(Entries!H178="","",_xlfn.CONCAT(", ",Entries!H178))</f>
        <v/>
      </c>
      <c r="Y178" s="2" t="str">
        <f>IF(Entries!I178="","",_xlfn.CONCAT(", ",Entries!I178))</f>
        <v/>
      </c>
      <c r="Z178" s="2" t="str">
        <f>IF(Entries!J178="","",_xlfn.CONCAT(", ",Entries!J178))</f>
        <v/>
      </c>
      <c r="AA178" s="2" t="str">
        <f>IF(Entries!K178="","",_xlfn.CONCAT(", ",Entries!K178))</f>
        <v/>
      </c>
      <c r="AB178" s="2" t="str">
        <f>IF(Entries!L178="","",_xlfn.CONCAT(", ",Entries!L178))</f>
        <v/>
      </c>
      <c r="AC178" s="2" t="str">
        <f>IF(Entries!M178="","",_xlfn.CONCAT(", ",Entries!M178))</f>
        <v/>
      </c>
      <c r="AD178" s="2" t="str">
        <f>IF(Entries!N178="","",_xlfn.CONCAT(", ",Entries!N178))</f>
        <v/>
      </c>
      <c r="AE178" s="2" t="str">
        <f>IF(Entries!O178="","",_xlfn.CONCAT(", (C=",Entries!O178,")"))</f>
        <v/>
      </c>
    </row>
    <row r="179" spans="1:31" x14ac:dyDescent="0.25">
      <c r="A179" s="84" t="str">
        <f>IF($V179,Entries!BI179,"")</f>
        <v/>
      </c>
      <c r="B179" s="87"/>
      <c r="C179" s="84" t="str">
        <f>IF($V179,Entries!C179,"")</f>
        <v/>
      </c>
      <c r="D179" s="87" t="str">
        <f>IF($V179,Entries!D179,"")</f>
        <v/>
      </c>
      <c r="E179" s="84" t="str">
        <f>IF($V179,Entries!E179,"")</f>
        <v/>
      </c>
      <c r="F179" s="84" t="str">
        <f>IF($V179,Entries!U179,"")</f>
        <v/>
      </c>
      <c r="G179" s="84" t="str">
        <f>IF($V179,Entries!F179,"")</f>
        <v/>
      </c>
      <c r="H179" s="84" t="str">
        <f t="shared" si="2"/>
        <v/>
      </c>
      <c r="I179" s="91" t="str">
        <f>IF(D179=0,"",IF(ISTEXT(Entries!P179),Entries!P179, ""))</f>
        <v/>
      </c>
      <c r="V179" s="2" t="b">
        <f>Entries!D179&lt;&gt;""</f>
        <v>0</v>
      </c>
      <c r="W179" s="2" t="str">
        <f>IF(Entries!G179="","",Entries!G179)</f>
        <v/>
      </c>
      <c r="X179" s="2" t="str">
        <f>IF(Entries!H179="","",_xlfn.CONCAT(", ",Entries!H179))</f>
        <v/>
      </c>
      <c r="Y179" s="2" t="str">
        <f>IF(Entries!I179="","",_xlfn.CONCAT(", ",Entries!I179))</f>
        <v/>
      </c>
      <c r="Z179" s="2" t="str">
        <f>IF(Entries!J179="","",_xlfn.CONCAT(", ",Entries!J179))</f>
        <v/>
      </c>
      <c r="AA179" s="2" t="str">
        <f>IF(Entries!K179="","",_xlfn.CONCAT(", ",Entries!K179))</f>
        <v/>
      </c>
      <c r="AB179" s="2" t="str">
        <f>IF(Entries!L179="","",_xlfn.CONCAT(", ",Entries!L179))</f>
        <v/>
      </c>
      <c r="AC179" s="2" t="str">
        <f>IF(Entries!M179="","",_xlfn.CONCAT(", ",Entries!M179))</f>
        <v/>
      </c>
      <c r="AD179" s="2" t="str">
        <f>IF(Entries!N179="","",_xlfn.CONCAT(", ",Entries!N179))</f>
        <v/>
      </c>
      <c r="AE179" s="2" t="str">
        <f>IF(Entries!O179="","",_xlfn.CONCAT(", (C=",Entries!O179,")"))</f>
        <v/>
      </c>
    </row>
    <row r="180" spans="1:31" x14ac:dyDescent="0.25">
      <c r="A180" s="84" t="str">
        <f>IF($V180,Entries!BI180,"")</f>
        <v/>
      </c>
      <c r="B180" s="87"/>
      <c r="C180" s="84" t="str">
        <f>IF($V180,Entries!C180,"")</f>
        <v/>
      </c>
      <c r="D180" s="87" t="str">
        <f>IF($V180,Entries!D180,"")</f>
        <v/>
      </c>
      <c r="E180" s="84" t="str">
        <f>IF($V180,Entries!E180,"")</f>
        <v/>
      </c>
      <c r="F180" s="84" t="str">
        <f>IF($V180,Entries!U180,"")</f>
        <v/>
      </c>
      <c r="G180" s="84" t="str">
        <f>IF($V180,Entries!F180,"")</f>
        <v/>
      </c>
      <c r="H180" s="84" t="str">
        <f t="shared" si="2"/>
        <v/>
      </c>
      <c r="I180" s="91" t="str">
        <f>IF(D180=0,"",IF(ISTEXT(Entries!P180),Entries!P180, ""))</f>
        <v/>
      </c>
      <c r="V180" s="2" t="b">
        <f>Entries!D180&lt;&gt;""</f>
        <v>0</v>
      </c>
      <c r="W180" s="2" t="str">
        <f>IF(Entries!G180="","",Entries!G180)</f>
        <v/>
      </c>
      <c r="X180" s="2" t="str">
        <f>IF(Entries!H180="","",_xlfn.CONCAT(", ",Entries!H180))</f>
        <v/>
      </c>
      <c r="Y180" s="2" t="str">
        <f>IF(Entries!I180="","",_xlfn.CONCAT(", ",Entries!I180))</f>
        <v/>
      </c>
      <c r="Z180" s="2" t="str">
        <f>IF(Entries!J180="","",_xlfn.CONCAT(", ",Entries!J180))</f>
        <v/>
      </c>
      <c r="AA180" s="2" t="str">
        <f>IF(Entries!K180="","",_xlfn.CONCAT(", ",Entries!K180))</f>
        <v/>
      </c>
      <c r="AB180" s="2" t="str">
        <f>IF(Entries!L180="","",_xlfn.CONCAT(", ",Entries!L180))</f>
        <v/>
      </c>
      <c r="AC180" s="2" t="str">
        <f>IF(Entries!M180="","",_xlfn.CONCAT(", ",Entries!M180))</f>
        <v/>
      </c>
      <c r="AD180" s="2" t="str">
        <f>IF(Entries!N180="","",_xlfn.CONCAT(", ",Entries!N180))</f>
        <v/>
      </c>
      <c r="AE180" s="2" t="str">
        <f>IF(Entries!O180="","",_xlfn.CONCAT(", (C=",Entries!O180,")"))</f>
        <v/>
      </c>
    </row>
    <row r="181" spans="1:31" x14ac:dyDescent="0.25">
      <c r="A181" s="84" t="str">
        <f>IF($V181,Entries!BI181,"")</f>
        <v/>
      </c>
      <c r="B181" s="87"/>
      <c r="C181" s="84" t="str">
        <f>IF($V181,Entries!C181,"")</f>
        <v/>
      </c>
      <c r="D181" s="87" t="str">
        <f>IF($V181,Entries!D181,"")</f>
        <v/>
      </c>
      <c r="E181" s="84" t="str">
        <f>IF($V181,Entries!E181,"")</f>
        <v/>
      </c>
      <c r="F181" s="84" t="str">
        <f>IF($V181,Entries!U181,"")</f>
        <v/>
      </c>
      <c r="G181" s="84" t="str">
        <f>IF($V181,Entries!F181,"")</f>
        <v/>
      </c>
      <c r="H181" s="84" t="str">
        <f t="shared" si="2"/>
        <v/>
      </c>
      <c r="I181" s="91" t="str">
        <f>IF(D181=0,"",IF(ISTEXT(Entries!P181),Entries!P181, ""))</f>
        <v/>
      </c>
      <c r="V181" s="2" t="b">
        <f>Entries!D181&lt;&gt;""</f>
        <v>0</v>
      </c>
      <c r="W181" s="2" t="str">
        <f>IF(Entries!G181="","",Entries!G181)</f>
        <v/>
      </c>
      <c r="X181" s="2" t="str">
        <f>IF(Entries!H181="","",_xlfn.CONCAT(", ",Entries!H181))</f>
        <v/>
      </c>
      <c r="Y181" s="2" t="str">
        <f>IF(Entries!I181="","",_xlfn.CONCAT(", ",Entries!I181))</f>
        <v/>
      </c>
      <c r="Z181" s="2" t="str">
        <f>IF(Entries!J181="","",_xlfn.CONCAT(", ",Entries!J181))</f>
        <v/>
      </c>
      <c r="AA181" s="2" t="str">
        <f>IF(Entries!K181="","",_xlfn.CONCAT(", ",Entries!K181))</f>
        <v/>
      </c>
      <c r="AB181" s="2" t="str">
        <f>IF(Entries!L181="","",_xlfn.CONCAT(", ",Entries!L181))</f>
        <v/>
      </c>
      <c r="AC181" s="2" t="str">
        <f>IF(Entries!M181="","",_xlfn.CONCAT(", ",Entries!M181))</f>
        <v/>
      </c>
      <c r="AD181" s="2" t="str">
        <f>IF(Entries!N181="","",_xlfn.CONCAT(", ",Entries!N181))</f>
        <v/>
      </c>
      <c r="AE181" s="2" t="str">
        <f>IF(Entries!O181="","",_xlfn.CONCAT(", (C=",Entries!O181,")"))</f>
        <v/>
      </c>
    </row>
    <row r="182" spans="1:31" x14ac:dyDescent="0.25">
      <c r="A182" s="84" t="str">
        <f>IF($V182,Entries!BI182,"")</f>
        <v/>
      </c>
      <c r="B182" s="87"/>
      <c r="C182" s="84" t="str">
        <f>IF($V182,Entries!C182,"")</f>
        <v/>
      </c>
      <c r="D182" s="87" t="str">
        <f>IF($V182,Entries!D182,"")</f>
        <v/>
      </c>
      <c r="E182" s="84" t="str">
        <f>IF($V182,Entries!E182,"")</f>
        <v/>
      </c>
      <c r="F182" s="84" t="str">
        <f>IF($V182,Entries!U182,"")</f>
        <v/>
      </c>
      <c r="G182" s="84" t="str">
        <f>IF($V182,Entries!F182,"")</f>
        <v/>
      </c>
      <c r="H182" s="84" t="str">
        <f t="shared" si="2"/>
        <v/>
      </c>
      <c r="I182" s="91" t="str">
        <f>IF(D182=0,"",IF(ISTEXT(Entries!P182),Entries!P182, ""))</f>
        <v/>
      </c>
      <c r="V182" s="2" t="b">
        <f>Entries!D182&lt;&gt;""</f>
        <v>0</v>
      </c>
      <c r="W182" s="2" t="str">
        <f>IF(Entries!G182="","",Entries!G182)</f>
        <v/>
      </c>
      <c r="X182" s="2" t="str">
        <f>IF(Entries!H182="","",_xlfn.CONCAT(", ",Entries!H182))</f>
        <v/>
      </c>
      <c r="Y182" s="2" t="str">
        <f>IF(Entries!I182="","",_xlfn.CONCAT(", ",Entries!I182))</f>
        <v/>
      </c>
      <c r="Z182" s="2" t="str">
        <f>IF(Entries!J182="","",_xlfn.CONCAT(", ",Entries!J182))</f>
        <v/>
      </c>
      <c r="AA182" s="2" t="str">
        <f>IF(Entries!K182="","",_xlfn.CONCAT(", ",Entries!K182))</f>
        <v/>
      </c>
      <c r="AB182" s="2" t="str">
        <f>IF(Entries!L182="","",_xlfn.CONCAT(", ",Entries!L182))</f>
        <v/>
      </c>
      <c r="AC182" s="2" t="str">
        <f>IF(Entries!M182="","",_xlfn.CONCAT(", ",Entries!M182))</f>
        <v/>
      </c>
      <c r="AD182" s="2" t="str">
        <f>IF(Entries!N182="","",_xlfn.CONCAT(", ",Entries!N182))</f>
        <v/>
      </c>
      <c r="AE182" s="2" t="str">
        <f>IF(Entries!O182="","",_xlfn.CONCAT(", (C=",Entries!O182,")"))</f>
        <v/>
      </c>
    </row>
    <row r="183" spans="1:31" x14ac:dyDescent="0.25">
      <c r="A183" s="84" t="str">
        <f>IF($V183,Entries!BI183,"")</f>
        <v/>
      </c>
      <c r="B183" s="87"/>
      <c r="C183" s="84" t="str">
        <f>IF($V183,Entries!C183,"")</f>
        <v/>
      </c>
      <c r="D183" s="87" t="str">
        <f>IF($V183,Entries!D183,"")</f>
        <v/>
      </c>
      <c r="E183" s="84" t="str">
        <f>IF($V183,Entries!E183,"")</f>
        <v/>
      </c>
      <c r="F183" s="84" t="str">
        <f>IF($V183,Entries!U183,"")</f>
        <v/>
      </c>
      <c r="G183" s="84" t="str">
        <f>IF($V183,Entries!F183,"")</f>
        <v/>
      </c>
      <c r="H183" s="84" t="str">
        <f t="shared" si="2"/>
        <v/>
      </c>
      <c r="I183" s="91" t="str">
        <f>IF(D183=0,"",IF(ISTEXT(Entries!P183),Entries!P183, ""))</f>
        <v/>
      </c>
      <c r="V183" s="2" t="b">
        <f>Entries!D183&lt;&gt;""</f>
        <v>0</v>
      </c>
      <c r="W183" s="2" t="str">
        <f>IF(Entries!G183="","",Entries!G183)</f>
        <v/>
      </c>
      <c r="X183" s="2" t="str">
        <f>IF(Entries!H183="","",_xlfn.CONCAT(", ",Entries!H183))</f>
        <v/>
      </c>
      <c r="Y183" s="2" t="str">
        <f>IF(Entries!I183="","",_xlfn.CONCAT(", ",Entries!I183))</f>
        <v/>
      </c>
      <c r="Z183" s="2" t="str">
        <f>IF(Entries!J183="","",_xlfn.CONCAT(", ",Entries!J183))</f>
        <v/>
      </c>
      <c r="AA183" s="2" t="str">
        <f>IF(Entries!K183="","",_xlfn.CONCAT(", ",Entries!K183))</f>
        <v/>
      </c>
      <c r="AB183" s="2" t="str">
        <f>IF(Entries!L183="","",_xlfn.CONCAT(", ",Entries!L183))</f>
        <v/>
      </c>
      <c r="AC183" s="2" t="str">
        <f>IF(Entries!M183="","",_xlfn.CONCAT(", ",Entries!M183))</f>
        <v/>
      </c>
      <c r="AD183" s="2" t="str">
        <f>IF(Entries!N183="","",_xlfn.CONCAT(", ",Entries!N183))</f>
        <v/>
      </c>
      <c r="AE183" s="2" t="str">
        <f>IF(Entries!O183="","",_xlfn.CONCAT(", (C=",Entries!O183,")"))</f>
        <v/>
      </c>
    </row>
    <row r="184" spans="1:31" x14ac:dyDescent="0.25">
      <c r="A184" s="84" t="str">
        <f>IF($V184,Entries!BI184,"")</f>
        <v/>
      </c>
      <c r="B184" s="87"/>
      <c r="C184" s="84" t="str">
        <f>IF($V184,Entries!C184,"")</f>
        <v/>
      </c>
      <c r="D184" s="87" t="str">
        <f>IF($V184,Entries!D184,"")</f>
        <v/>
      </c>
      <c r="E184" s="84" t="str">
        <f>IF($V184,Entries!E184,"")</f>
        <v/>
      </c>
      <c r="F184" s="84" t="str">
        <f>IF($V184,Entries!U184,"")</f>
        <v/>
      </c>
      <c r="G184" s="84" t="str">
        <f>IF($V184,Entries!F184,"")</f>
        <v/>
      </c>
      <c r="H184" s="84" t="str">
        <f t="shared" si="2"/>
        <v/>
      </c>
      <c r="I184" s="91" t="str">
        <f>IF(D184=0,"",IF(ISTEXT(Entries!P184),Entries!P184, ""))</f>
        <v/>
      </c>
      <c r="V184" s="2" t="b">
        <f>Entries!D184&lt;&gt;""</f>
        <v>0</v>
      </c>
      <c r="W184" s="2" t="str">
        <f>IF(Entries!G184="","",Entries!G184)</f>
        <v/>
      </c>
      <c r="X184" s="2" t="str">
        <f>IF(Entries!H184="","",_xlfn.CONCAT(", ",Entries!H184))</f>
        <v/>
      </c>
      <c r="Y184" s="2" t="str">
        <f>IF(Entries!I184="","",_xlfn.CONCAT(", ",Entries!I184))</f>
        <v/>
      </c>
      <c r="Z184" s="2" t="str">
        <f>IF(Entries!J184="","",_xlfn.CONCAT(", ",Entries!J184))</f>
        <v/>
      </c>
      <c r="AA184" s="2" t="str">
        <f>IF(Entries!K184="","",_xlfn.CONCAT(", ",Entries!K184))</f>
        <v/>
      </c>
      <c r="AB184" s="2" t="str">
        <f>IF(Entries!L184="","",_xlfn.CONCAT(", ",Entries!L184))</f>
        <v/>
      </c>
      <c r="AC184" s="2" t="str">
        <f>IF(Entries!M184="","",_xlfn.CONCAT(", ",Entries!M184))</f>
        <v/>
      </c>
      <c r="AD184" s="2" t="str">
        <f>IF(Entries!N184="","",_xlfn.CONCAT(", ",Entries!N184))</f>
        <v/>
      </c>
      <c r="AE184" s="2" t="str">
        <f>IF(Entries!O184="","",_xlfn.CONCAT(", (C=",Entries!O184,")"))</f>
        <v/>
      </c>
    </row>
    <row r="185" spans="1:31" x14ac:dyDescent="0.25">
      <c r="A185" s="84" t="str">
        <f>IF($V185,Entries!BI185,"")</f>
        <v/>
      </c>
      <c r="B185" s="87"/>
      <c r="C185" s="84" t="str">
        <f>IF($V185,Entries!C185,"")</f>
        <v/>
      </c>
      <c r="D185" s="87" t="str">
        <f>IF($V185,Entries!D185,"")</f>
        <v/>
      </c>
      <c r="E185" s="84" t="str">
        <f>IF($V185,Entries!E185,"")</f>
        <v/>
      </c>
      <c r="F185" s="84" t="str">
        <f>IF($V185,Entries!U185,"")</f>
        <v/>
      </c>
      <c r="G185" s="84" t="str">
        <f>IF($V185,Entries!F185,"")</f>
        <v/>
      </c>
      <c r="H185" s="84" t="str">
        <f t="shared" si="2"/>
        <v/>
      </c>
      <c r="I185" s="91" t="str">
        <f>IF(D185=0,"",IF(ISTEXT(Entries!P185),Entries!P185, ""))</f>
        <v/>
      </c>
      <c r="V185" s="2" t="b">
        <f>Entries!D185&lt;&gt;""</f>
        <v>0</v>
      </c>
      <c r="W185" s="2" t="str">
        <f>IF(Entries!G185="","",Entries!G185)</f>
        <v/>
      </c>
      <c r="X185" s="2" t="str">
        <f>IF(Entries!H185="","",_xlfn.CONCAT(", ",Entries!H185))</f>
        <v/>
      </c>
      <c r="Y185" s="2" t="str">
        <f>IF(Entries!I185="","",_xlfn.CONCAT(", ",Entries!I185))</f>
        <v/>
      </c>
      <c r="Z185" s="2" t="str">
        <f>IF(Entries!J185="","",_xlfn.CONCAT(", ",Entries!J185))</f>
        <v/>
      </c>
      <c r="AA185" s="2" t="str">
        <f>IF(Entries!K185="","",_xlfn.CONCAT(", ",Entries!K185))</f>
        <v/>
      </c>
      <c r="AB185" s="2" t="str">
        <f>IF(Entries!L185="","",_xlfn.CONCAT(", ",Entries!L185))</f>
        <v/>
      </c>
      <c r="AC185" s="2" t="str">
        <f>IF(Entries!M185="","",_xlfn.CONCAT(", ",Entries!M185))</f>
        <v/>
      </c>
      <c r="AD185" s="2" t="str">
        <f>IF(Entries!N185="","",_xlfn.CONCAT(", ",Entries!N185))</f>
        <v/>
      </c>
      <c r="AE185" s="2" t="str">
        <f>IF(Entries!O185="","",_xlfn.CONCAT(", (C=",Entries!O185,")"))</f>
        <v/>
      </c>
    </row>
    <row r="186" spans="1:31" x14ac:dyDescent="0.25">
      <c r="A186" s="84" t="str">
        <f>IF($V186,Entries!BI186,"")</f>
        <v/>
      </c>
      <c r="B186" s="87"/>
      <c r="C186" s="84" t="str">
        <f>IF($V186,Entries!C186,"")</f>
        <v/>
      </c>
      <c r="D186" s="87" t="str">
        <f>IF($V186,Entries!D186,"")</f>
        <v/>
      </c>
      <c r="E186" s="84" t="str">
        <f>IF($V186,Entries!E186,"")</f>
        <v/>
      </c>
      <c r="F186" s="84" t="str">
        <f>IF($V186,Entries!U186,"")</f>
        <v/>
      </c>
      <c r="G186" s="84" t="str">
        <f>IF($V186,Entries!F186,"")</f>
        <v/>
      </c>
      <c r="H186" s="84" t="str">
        <f t="shared" si="2"/>
        <v/>
      </c>
      <c r="I186" s="91" t="str">
        <f>IF(D186=0,"",IF(ISTEXT(Entries!P186),Entries!P186, ""))</f>
        <v/>
      </c>
      <c r="V186" s="2" t="b">
        <f>Entries!D186&lt;&gt;""</f>
        <v>0</v>
      </c>
      <c r="W186" s="2" t="str">
        <f>IF(Entries!G186="","",Entries!G186)</f>
        <v/>
      </c>
      <c r="X186" s="2" t="str">
        <f>IF(Entries!H186="","",_xlfn.CONCAT(", ",Entries!H186))</f>
        <v/>
      </c>
      <c r="Y186" s="2" t="str">
        <f>IF(Entries!I186="","",_xlfn.CONCAT(", ",Entries!I186))</f>
        <v/>
      </c>
      <c r="Z186" s="2" t="str">
        <f>IF(Entries!J186="","",_xlfn.CONCAT(", ",Entries!J186))</f>
        <v/>
      </c>
      <c r="AA186" s="2" t="str">
        <f>IF(Entries!K186="","",_xlfn.CONCAT(", ",Entries!K186))</f>
        <v/>
      </c>
      <c r="AB186" s="2" t="str">
        <f>IF(Entries!L186="","",_xlfn.CONCAT(", ",Entries!L186))</f>
        <v/>
      </c>
      <c r="AC186" s="2" t="str">
        <f>IF(Entries!M186="","",_xlfn.CONCAT(", ",Entries!M186))</f>
        <v/>
      </c>
      <c r="AD186" s="2" t="str">
        <f>IF(Entries!N186="","",_xlfn.CONCAT(", ",Entries!N186))</f>
        <v/>
      </c>
      <c r="AE186" s="2" t="str">
        <f>IF(Entries!O186="","",_xlfn.CONCAT(", (C=",Entries!O186,")"))</f>
        <v/>
      </c>
    </row>
    <row r="187" spans="1:31" x14ac:dyDescent="0.25">
      <c r="A187" s="84" t="str">
        <f>IF($V187,Entries!BI187,"")</f>
        <v/>
      </c>
      <c r="B187" s="87"/>
      <c r="C187" s="84" t="str">
        <f>IF($V187,Entries!C187,"")</f>
        <v/>
      </c>
      <c r="D187" s="87" t="str">
        <f>IF($V187,Entries!D187,"")</f>
        <v/>
      </c>
      <c r="E187" s="84" t="str">
        <f>IF($V187,Entries!E187,"")</f>
        <v/>
      </c>
      <c r="F187" s="84" t="str">
        <f>IF($V187,Entries!U187,"")</f>
        <v/>
      </c>
      <c r="G187" s="84" t="str">
        <f>IF($V187,Entries!F187,"")</f>
        <v/>
      </c>
      <c r="H187" s="84" t="str">
        <f t="shared" si="2"/>
        <v/>
      </c>
      <c r="I187" s="91" t="str">
        <f>IF(D187=0,"",IF(ISTEXT(Entries!P187),Entries!P187, ""))</f>
        <v/>
      </c>
      <c r="V187" s="2" t="b">
        <f>Entries!D187&lt;&gt;""</f>
        <v>0</v>
      </c>
      <c r="W187" s="2" t="str">
        <f>IF(Entries!G187="","",Entries!G187)</f>
        <v/>
      </c>
      <c r="X187" s="2" t="str">
        <f>IF(Entries!H187="","",_xlfn.CONCAT(", ",Entries!H187))</f>
        <v/>
      </c>
      <c r="Y187" s="2" t="str">
        <f>IF(Entries!I187="","",_xlfn.CONCAT(", ",Entries!I187))</f>
        <v/>
      </c>
      <c r="Z187" s="2" t="str">
        <f>IF(Entries!J187="","",_xlfn.CONCAT(", ",Entries!J187))</f>
        <v/>
      </c>
      <c r="AA187" s="2" t="str">
        <f>IF(Entries!K187="","",_xlfn.CONCAT(", ",Entries!K187))</f>
        <v/>
      </c>
      <c r="AB187" s="2" t="str">
        <f>IF(Entries!L187="","",_xlfn.CONCAT(", ",Entries!L187))</f>
        <v/>
      </c>
      <c r="AC187" s="2" t="str">
        <f>IF(Entries!M187="","",_xlfn.CONCAT(", ",Entries!M187))</f>
        <v/>
      </c>
      <c r="AD187" s="2" t="str">
        <f>IF(Entries!N187="","",_xlfn.CONCAT(", ",Entries!N187))</f>
        <v/>
      </c>
      <c r="AE187" s="2" t="str">
        <f>IF(Entries!O187="","",_xlfn.CONCAT(", (C=",Entries!O187,")"))</f>
        <v/>
      </c>
    </row>
    <row r="188" spans="1:31" x14ac:dyDescent="0.25">
      <c r="A188" s="84" t="str">
        <f>IF($V188,Entries!BI188,"")</f>
        <v/>
      </c>
      <c r="B188" s="87"/>
      <c r="C188" s="84" t="str">
        <f>IF($V188,Entries!C188,"")</f>
        <v/>
      </c>
      <c r="D188" s="87" t="str">
        <f>IF($V188,Entries!D188,"")</f>
        <v/>
      </c>
      <c r="E188" s="84" t="str">
        <f>IF($V188,Entries!E188,"")</f>
        <v/>
      </c>
      <c r="F188" s="84" t="str">
        <f>IF($V188,Entries!U188,"")</f>
        <v/>
      </c>
      <c r="G188" s="84" t="str">
        <f>IF($V188,Entries!F188,"")</f>
        <v/>
      </c>
      <c r="H188" s="84" t="str">
        <f t="shared" si="2"/>
        <v/>
      </c>
      <c r="I188" s="91" t="str">
        <f>IF(D188=0,"",IF(ISTEXT(Entries!P188),Entries!P188, ""))</f>
        <v/>
      </c>
      <c r="V188" s="2" t="b">
        <f>Entries!D188&lt;&gt;""</f>
        <v>0</v>
      </c>
      <c r="W188" s="2" t="str">
        <f>IF(Entries!G188="","",Entries!G188)</f>
        <v/>
      </c>
      <c r="X188" s="2" t="str">
        <f>IF(Entries!H188="","",_xlfn.CONCAT(", ",Entries!H188))</f>
        <v/>
      </c>
      <c r="Y188" s="2" t="str">
        <f>IF(Entries!I188="","",_xlfn.CONCAT(", ",Entries!I188))</f>
        <v/>
      </c>
      <c r="Z188" s="2" t="str">
        <f>IF(Entries!J188="","",_xlfn.CONCAT(", ",Entries!J188))</f>
        <v/>
      </c>
      <c r="AA188" s="2" t="str">
        <f>IF(Entries!K188="","",_xlfn.CONCAT(", ",Entries!K188))</f>
        <v/>
      </c>
      <c r="AB188" s="2" t="str">
        <f>IF(Entries!L188="","",_xlfn.CONCAT(", ",Entries!L188))</f>
        <v/>
      </c>
      <c r="AC188" s="2" t="str">
        <f>IF(Entries!M188="","",_xlfn.CONCAT(", ",Entries!M188))</f>
        <v/>
      </c>
      <c r="AD188" s="2" t="str">
        <f>IF(Entries!N188="","",_xlfn.CONCAT(", ",Entries!N188))</f>
        <v/>
      </c>
      <c r="AE188" s="2" t="str">
        <f>IF(Entries!O188="","",_xlfn.CONCAT(", (C=",Entries!O188,")"))</f>
        <v/>
      </c>
    </row>
    <row r="189" spans="1:31" x14ac:dyDescent="0.25">
      <c r="A189" s="84" t="str">
        <f>IF($V189,Entries!BI189,"")</f>
        <v/>
      </c>
      <c r="B189" s="87"/>
      <c r="C189" s="84" t="str">
        <f>IF($V189,Entries!C189,"")</f>
        <v/>
      </c>
      <c r="D189" s="87" t="str">
        <f>IF($V189,Entries!D189,"")</f>
        <v/>
      </c>
      <c r="E189" s="84" t="str">
        <f>IF($V189,Entries!E189,"")</f>
        <v/>
      </c>
      <c r="F189" s="84" t="str">
        <f>IF($V189,Entries!U189,"")</f>
        <v/>
      </c>
      <c r="G189" s="84" t="str">
        <f>IF($V189,Entries!F189,"")</f>
        <v/>
      </c>
      <c r="H189" s="84" t="str">
        <f t="shared" si="2"/>
        <v/>
      </c>
      <c r="I189" s="91" t="str">
        <f>IF(D189=0,"",IF(ISTEXT(Entries!P189),Entries!P189, ""))</f>
        <v/>
      </c>
      <c r="V189" s="2" t="b">
        <f>Entries!D189&lt;&gt;""</f>
        <v>0</v>
      </c>
      <c r="W189" s="2" t="str">
        <f>IF(Entries!G189="","",Entries!G189)</f>
        <v/>
      </c>
      <c r="X189" s="2" t="str">
        <f>IF(Entries!H189="","",_xlfn.CONCAT(", ",Entries!H189))</f>
        <v/>
      </c>
      <c r="Y189" s="2" t="str">
        <f>IF(Entries!I189="","",_xlfn.CONCAT(", ",Entries!I189))</f>
        <v/>
      </c>
      <c r="Z189" s="2" t="str">
        <f>IF(Entries!J189="","",_xlfn.CONCAT(", ",Entries!J189))</f>
        <v/>
      </c>
      <c r="AA189" s="2" t="str">
        <f>IF(Entries!K189="","",_xlfn.CONCAT(", ",Entries!K189))</f>
        <v/>
      </c>
      <c r="AB189" s="2" t="str">
        <f>IF(Entries!L189="","",_xlfn.CONCAT(", ",Entries!L189))</f>
        <v/>
      </c>
      <c r="AC189" s="2" t="str">
        <f>IF(Entries!M189="","",_xlfn.CONCAT(", ",Entries!M189))</f>
        <v/>
      </c>
      <c r="AD189" s="2" t="str">
        <f>IF(Entries!N189="","",_xlfn.CONCAT(", ",Entries!N189))</f>
        <v/>
      </c>
      <c r="AE189" s="2" t="str">
        <f>IF(Entries!O189="","",_xlfn.CONCAT(", (C=",Entries!O189,")"))</f>
        <v/>
      </c>
    </row>
    <row r="190" spans="1:31" x14ac:dyDescent="0.25">
      <c r="A190" s="84" t="str">
        <f>IF($V190,Entries!BI190,"")</f>
        <v/>
      </c>
      <c r="B190" s="87"/>
      <c r="C190" s="84" t="str">
        <f>IF($V190,Entries!C190,"")</f>
        <v/>
      </c>
      <c r="D190" s="87" t="str">
        <f>IF($V190,Entries!D190,"")</f>
        <v/>
      </c>
      <c r="E190" s="84" t="str">
        <f>IF($V190,Entries!E190,"")</f>
        <v/>
      </c>
      <c r="F190" s="84" t="str">
        <f>IF($V190,Entries!U190,"")</f>
        <v/>
      </c>
      <c r="G190" s="84" t="str">
        <f>IF($V190,Entries!F190,"")</f>
        <v/>
      </c>
      <c r="H190" s="84" t="str">
        <f t="shared" si="2"/>
        <v/>
      </c>
      <c r="I190" s="91" t="str">
        <f>IF(D190=0,"",IF(ISTEXT(Entries!P190),Entries!P190, ""))</f>
        <v/>
      </c>
      <c r="V190" s="2" t="b">
        <f>Entries!D190&lt;&gt;""</f>
        <v>0</v>
      </c>
      <c r="W190" s="2" t="str">
        <f>IF(Entries!G190="","",Entries!G190)</f>
        <v/>
      </c>
      <c r="X190" s="2" t="str">
        <f>IF(Entries!H190="","",_xlfn.CONCAT(", ",Entries!H190))</f>
        <v/>
      </c>
      <c r="Y190" s="2" t="str">
        <f>IF(Entries!I190="","",_xlfn.CONCAT(", ",Entries!I190))</f>
        <v/>
      </c>
      <c r="Z190" s="2" t="str">
        <f>IF(Entries!J190="","",_xlfn.CONCAT(", ",Entries!J190))</f>
        <v/>
      </c>
      <c r="AA190" s="2" t="str">
        <f>IF(Entries!K190="","",_xlfn.CONCAT(", ",Entries!K190))</f>
        <v/>
      </c>
      <c r="AB190" s="2" t="str">
        <f>IF(Entries!L190="","",_xlfn.CONCAT(", ",Entries!L190))</f>
        <v/>
      </c>
      <c r="AC190" s="2" t="str">
        <f>IF(Entries!M190="","",_xlfn.CONCAT(", ",Entries!M190))</f>
        <v/>
      </c>
      <c r="AD190" s="2" t="str">
        <f>IF(Entries!N190="","",_xlfn.CONCAT(", ",Entries!N190))</f>
        <v/>
      </c>
      <c r="AE190" s="2" t="str">
        <f>IF(Entries!O190="","",_xlfn.CONCAT(", (C=",Entries!O190,")"))</f>
        <v/>
      </c>
    </row>
    <row r="191" spans="1:31" x14ac:dyDescent="0.25">
      <c r="A191" s="84" t="str">
        <f>IF($V191,Entries!BI191,"")</f>
        <v/>
      </c>
      <c r="B191" s="87"/>
      <c r="C191" s="84" t="str">
        <f>IF($V191,Entries!C191,"")</f>
        <v/>
      </c>
      <c r="D191" s="87" t="str">
        <f>IF($V191,Entries!D191,"")</f>
        <v/>
      </c>
      <c r="E191" s="84" t="str">
        <f>IF($V191,Entries!E191,"")</f>
        <v/>
      </c>
      <c r="F191" s="84" t="str">
        <f>IF($V191,Entries!U191,"")</f>
        <v/>
      </c>
      <c r="G191" s="84" t="str">
        <f>IF($V191,Entries!F191,"")</f>
        <v/>
      </c>
      <c r="H191" s="84" t="str">
        <f t="shared" si="2"/>
        <v/>
      </c>
      <c r="I191" s="91" t="str">
        <f>IF(D191=0,"",IF(ISTEXT(Entries!P191),Entries!P191, ""))</f>
        <v/>
      </c>
      <c r="V191" s="2" t="b">
        <f>Entries!D191&lt;&gt;""</f>
        <v>0</v>
      </c>
      <c r="W191" s="2" t="str">
        <f>IF(Entries!G191="","",Entries!G191)</f>
        <v/>
      </c>
      <c r="X191" s="2" t="str">
        <f>IF(Entries!H191="","",_xlfn.CONCAT(", ",Entries!H191))</f>
        <v/>
      </c>
      <c r="Y191" s="2" t="str">
        <f>IF(Entries!I191="","",_xlfn.CONCAT(", ",Entries!I191))</f>
        <v/>
      </c>
      <c r="Z191" s="2" t="str">
        <f>IF(Entries!J191="","",_xlfn.CONCAT(", ",Entries!J191))</f>
        <v/>
      </c>
      <c r="AA191" s="2" t="str">
        <f>IF(Entries!K191="","",_xlfn.CONCAT(", ",Entries!K191))</f>
        <v/>
      </c>
      <c r="AB191" s="2" t="str">
        <f>IF(Entries!L191="","",_xlfn.CONCAT(", ",Entries!L191))</f>
        <v/>
      </c>
      <c r="AC191" s="2" t="str">
        <f>IF(Entries!M191="","",_xlfn.CONCAT(", ",Entries!M191))</f>
        <v/>
      </c>
      <c r="AD191" s="2" t="str">
        <f>IF(Entries!N191="","",_xlfn.CONCAT(", ",Entries!N191))</f>
        <v/>
      </c>
      <c r="AE191" s="2" t="str">
        <f>IF(Entries!O191="","",_xlfn.CONCAT(", (C=",Entries!O191,")"))</f>
        <v/>
      </c>
    </row>
    <row r="192" spans="1:31" x14ac:dyDescent="0.25">
      <c r="A192" s="84" t="str">
        <f>IF($V192,Entries!BI192,"")</f>
        <v/>
      </c>
      <c r="B192" s="87"/>
      <c r="C192" s="84" t="str">
        <f>IF($V192,Entries!C192,"")</f>
        <v/>
      </c>
      <c r="D192" s="87" t="str">
        <f>IF($V192,Entries!D192,"")</f>
        <v/>
      </c>
      <c r="E192" s="84" t="str">
        <f>IF($V192,Entries!E192,"")</f>
        <v/>
      </c>
      <c r="F192" s="84" t="str">
        <f>IF($V192,Entries!U192,"")</f>
        <v/>
      </c>
      <c r="G192" s="84" t="str">
        <f>IF($V192,Entries!F192,"")</f>
        <v/>
      </c>
      <c r="H192" s="84" t="str">
        <f t="shared" si="2"/>
        <v/>
      </c>
      <c r="I192" s="91" t="str">
        <f>IF(D192=0,"",IF(ISTEXT(Entries!P192),Entries!P192, ""))</f>
        <v/>
      </c>
      <c r="V192" s="2" t="b">
        <f>Entries!D192&lt;&gt;""</f>
        <v>0</v>
      </c>
      <c r="W192" s="2" t="str">
        <f>IF(Entries!G192="","",Entries!G192)</f>
        <v/>
      </c>
      <c r="X192" s="2" t="str">
        <f>IF(Entries!H192="","",_xlfn.CONCAT(", ",Entries!H192))</f>
        <v/>
      </c>
      <c r="Y192" s="2" t="str">
        <f>IF(Entries!I192="","",_xlfn.CONCAT(", ",Entries!I192))</f>
        <v/>
      </c>
      <c r="Z192" s="2" t="str">
        <f>IF(Entries!J192="","",_xlfn.CONCAT(", ",Entries!J192))</f>
        <v/>
      </c>
      <c r="AA192" s="2" t="str">
        <f>IF(Entries!K192="","",_xlfn.CONCAT(", ",Entries!K192))</f>
        <v/>
      </c>
      <c r="AB192" s="2" t="str">
        <f>IF(Entries!L192="","",_xlfn.CONCAT(", ",Entries!L192))</f>
        <v/>
      </c>
      <c r="AC192" s="2" t="str">
        <f>IF(Entries!M192="","",_xlfn.CONCAT(", ",Entries!M192))</f>
        <v/>
      </c>
      <c r="AD192" s="2" t="str">
        <f>IF(Entries!N192="","",_xlfn.CONCAT(", ",Entries!N192))</f>
        <v/>
      </c>
      <c r="AE192" s="2" t="str">
        <f>IF(Entries!O192="","",_xlfn.CONCAT(", (C=",Entries!O192,")"))</f>
        <v/>
      </c>
    </row>
    <row r="193" spans="1:31" x14ac:dyDescent="0.25">
      <c r="A193" s="84" t="str">
        <f>IF($V193,Entries!BI193,"")</f>
        <v/>
      </c>
      <c r="B193" s="87"/>
      <c r="C193" s="84" t="str">
        <f>IF($V193,Entries!C193,"")</f>
        <v/>
      </c>
      <c r="D193" s="87" t="str">
        <f>IF($V193,Entries!D193,"")</f>
        <v/>
      </c>
      <c r="E193" s="84" t="str">
        <f>IF($V193,Entries!E193,"")</f>
        <v/>
      </c>
      <c r="F193" s="84" t="str">
        <f>IF($V193,Entries!U193,"")</f>
        <v/>
      </c>
      <c r="G193" s="84" t="str">
        <f>IF($V193,Entries!F193,"")</f>
        <v/>
      </c>
      <c r="H193" s="84" t="str">
        <f t="shared" si="2"/>
        <v/>
      </c>
      <c r="I193" s="91" t="str">
        <f>IF(D193=0,"",IF(ISTEXT(Entries!P193),Entries!P193, ""))</f>
        <v/>
      </c>
      <c r="V193" s="2" t="b">
        <f>Entries!D193&lt;&gt;""</f>
        <v>0</v>
      </c>
      <c r="W193" s="2" t="str">
        <f>IF(Entries!G193="","",Entries!G193)</f>
        <v/>
      </c>
      <c r="X193" s="2" t="str">
        <f>IF(Entries!H193="","",_xlfn.CONCAT(", ",Entries!H193))</f>
        <v/>
      </c>
      <c r="Y193" s="2" t="str">
        <f>IF(Entries!I193="","",_xlfn.CONCAT(", ",Entries!I193))</f>
        <v/>
      </c>
      <c r="Z193" s="2" t="str">
        <f>IF(Entries!J193="","",_xlfn.CONCAT(", ",Entries!J193))</f>
        <v/>
      </c>
      <c r="AA193" s="2" t="str">
        <f>IF(Entries!K193="","",_xlfn.CONCAT(", ",Entries!K193))</f>
        <v/>
      </c>
      <c r="AB193" s="2" t="str">
        <f>IF(Entries!L193="","",_xlfn.CONCAT(", ",Entries!L193))</f>
        <v/>
      </c>
      <c r="AC193" s="2" t="str">
        <f>IF(Entries!M193="","",_xlfn.CONCAT(", ",Entries!M193))</f>
        <v/>
      </c>
      <c r="AD193" s="2" t="str">
        <f>IF(Entries!N193="","",_xlfn.CONCAT(", ",Entries!N193))</f>
        <v/>
      </c>
      <c r="AE193" s="2" t="str">
        <f>IF(Entries!O193="","",_xlfn.CONCAT(", (C=",Entries!O193,")"))</f>
        <v/>
      </c>
    </row>
    <row r="194" spans="1:31" x14ac:dyDescent="0.25">
      <c r="A194" s="84" t="str">
        <f>IF($V194,Entries!BI194,"")</f>
        <v/>
      </c>
      <c r="B194" s="87"/>
      <c r="C194" s="84" t="str">
        <f>IF($V194,Entries!C194,"")</f>
        <v/>
      </c>
      <c r="D194" s="87" t="str">
        <f>IF($V194,Entries!D194,"")</f>
        <v/>
      </c>
      <c r="E194" s="84" t="str">
        <f>IF($V194,Entries!E194,"")</f>
        <v/>
      </c>
      <c r="F194" s="84" t="str">
        <f>IF($V194,Entries!U194,"")</f>
        <v/>
      </c>
      <c r="G194" s="84" t="str">
        <f>IF($V194,Entries!F194,"")</f>
        <v/>
      </c>
      <c r="H194" s="84" t="str">
        <f t="shared" si="2"/>
        <v/>
      </c>
      <c r="I194" s="91" t="str">
        <f>IF(D194=0,"",IF(ISTEXT(Entries!P194),Entries!P194, ""))</f>
        <v/>
      </c>
      <c r="V194" s="2" t="b">
        <f>Entries!D194&lt;&gt;""</f>
        <v>0</v>
      </c>
      <c r="W194" s="2" t="str">
        <f>IF(Entries!G194="","",Entries!G194)</f>
        <v/>
      </c>
      <c r="X194" s="2" t="str">
        <f>IF(Entries!H194="","",_xlfn.CONCAT(", ",Entries!H194))</f>
        <v/>
      </c>
      <c r="Y194" s="2" t="str">
        <f>IF(Entries!I194="","",_xlfn.CONCAT(", ",Entries!I194))</f>
        <v/>
      </c>
      <c r="Z194" s="2" t="str">
        <f>IF(Entries!J194="","",_xlfn.CONCAT(", ",Entries!J194))</f>
        <v/>
      </c>
      <c r="AA194" s="2" t="str">
        <f>IF(Entries!K194="","",_xlfn.CONCAT(", ",Entries!K194))</f>
        <v/>
      </c>
      <c r="AB194" s="2" t="str">
        <f>IF(Entries!L194="","",_xlfn.CONCAT(", ",Entries!L194))</f>
        <v/>
      </c>
      <c r="AC194" s="2" t="str">
        <f>IF(Entries!M194="","",_xlfn.CONCAT(", ",Entries!M194))</f>
        <v/>
      </c>
      <c r="AD194" s="2" t="str">
        <f>IF(Entries!N194="","",_xlfn.CONCAT(", ",Entries!N194))</f>
        <v/>
      </c>
      <c r="AE194" s="2" t="str">
        <f>IF(Entries!O194="","",_xlfn.CONCAT(", (C=",Entries!O194,")"))</f>
        <v/>
      </c>
    </row>
    <row r="195" spans="1:31" x14ac:dyDescent="0.25">
      <c r="A195" s="84" t="str">
        <f>IF($V195,Entries!BI195,"")</f>
        <v/>
      </c>
      <c r="B195" s="87"/>
      <c r="C195" s="84" t="str">
        <f>IF($V195,Entries!C195,"")</f>
        <v/>
      </c>
      <c r="D195" s="87" t="str">
        <f>IF($V195,Entries!D195,"")</f>
        <v/>
      </c>
      <c r="E195" s="84" t="str">
        <f>IF($V195,Entries!E195,"")</f>
        <v/>
      </c>
      <c r="F195" s="84" t="str">
        <f>IF($V195,Entries!U195,"")</f>
        <v/>
      </c>
      <c r="G195" s="84" t="str">
        <f>IF($V195,Entries!F195,"")</f>
        <v/>
      </c>
      <c r="H195" s="84" t="str">
        <f t="shared" si="2"/>
        <v/>
      </c>
      <c r="I195" s="91" t="str">
        <f>IF(D195=0,"",IF(ISTEXT(Entries!P195),Entries!P195, ""))</f>
        <v/>
      </c>
      <c r="V195" s="2" t="b">
        <f>Entries!D195&lt;&gt;""</f>
        <v>0</v>
      </c>
      <c r="W195" s="2" t="str">
        <f>IF(Entries!G195="","",Entries!G195)</f>
        <v/>
      </c>
      <c r="X195" s="2" t="str">
        <f>IF(Entries!H195="","",_xlfn.CONCAT(", ",Entries!H195))</f>
        <v/>
      </c>
      <c r="Y195" s="2" t="str">
        <f>IF(Entries!I195="","",_xlfn.CONCAT(", ",Entries!I195))</f>
        <v/>
      </c>
      <c r="Z195" s="2" t="str">
        <f>IF(Entries!J195="","",_xlfn.CONCAT(", ",Entries!J195))</f>
        <v/>
      </c>
      <c r="AA195" s="2" t="str">
        <f>IF(Entries!K195="","",_xlfn.CONCAT(", ",Entries!K195))</f>
        <v/>
      </c>
      <c r="AB195" s="2" t="str">
        <f>IF(Entries!L195="","",_xlfn.CONCAT(", ",Entries!L195))</f>
        <v/>
      </c>
      <c r="AC195" s="2" t="str">
        <f>IF(Entries!M195="","",_xlfn.CONCAT(", ",Entries!M195))</f>
        <v/>
      </c>
      <c r="AD195" s="2" t="str">
        <f>IF(Entries!N195="","",_xlfn.CONCAT(", ",Entries!N195))</f>
        <v/>
      </c>
      <c r="AE195" s="2" t="str">
        <f>IF(Entries!O195="","",_xlfn.CONCAT(", (C=",Entries!O195,")"))</f>
        <v/>
      </c>
    </row>
    <row r="196" spans="1:31" x14ac:dyDescent="0.25">
      <c r="A196" s="84" t="str">
        <f>IF($V196,Entries!BI196,"")</f>
        <v/>
      </c>
      <c r="B196" s="87"/>
      <c r="C196" s="84" t="str">
        <f>IF($V196,Entries!C196,"")</f>
        <v/>
      </c>
      <c r="D196" s="87" t="str">
        <f>IF($V196,Entries!D196,"")</f>
        <v/>
      </c>
      <c r="E196" s="84" t="str">
        <f>IF($V196,Entries!E196,"")</f>
        <v/>
      </c>
      <c r="F196" s="84" t="str">
        <f>IF($V196,Entries!U196,"")</f>
        <v/>
      </c>
      <c r="G196" s="84" t="str">
        <f>IF($V196,Entries!F196,"")</f>
        <v/>
      </c>
      <c r="H196" s="84" t="str">
        <f t="shared" si="2"/>
        <v/>
      </c>
      <c r="I196" s="91" t="str">
        <f>IF(D196=0,"",IF(ISTEXT(Entries!P196),Entries!P196, ""))</f>
        <v/>
      </c>
      <c r="V196" s="2" t="b">
        <f>Entries!D196&lt;&gt;""</f>
        <v>0</v>
      </c>
      <c r="W196" s="2" t="str">
        <f>IF(Entries!G196="","",Entries!G196)</f>
        <v/>
      </c>
      <c r="X196" s="2" t="str">
        <f>IF(Entries!H196="","",_xlfn.CONCAT(", ",Entries!H196))</f>
        <v/>
      </c>
      <c r="Y196" s="2" t="str">
        <f>IF(Entries!I196="","",_xlfn.CONCAT(", ",Entries!I196))</f>
        <v/>
      </c>
      <c r="Z196" s="2" t="str">
        <f>IF(Entries!J196="","",_xlfn.CONCAT(", ",Entries!J196))</f>
        <v/>
      </c>
      <c r="AA196" s="2" t="str">
        <f>IF(Entries!K196="","",_xlfn.CONCAT(", ",Entries!K196))</f>
        <v/>
      </c>
      <c r="AB196" s="2" t="str">
        <f>IF(Entries!L196="","",_xlfn.CONCAT(", ",Entries!L196))</f>
        <v/>
      </c>
      <c r="AC196" s="2" t="str">
        <f>IF(Entries!M196="","",_xlfn.CONCAT(", ",Entries!M196))</f>
        <v/>
      </c>
      <c r="AD196" s="2" t="str">
        <f>IF(Entries!N196="","",_xlfn.CONCAT(", ",Entries!N196))</f>
        <v/>
      </c>
      <c r="AE196" s="2" t="str">
        <f>IF(Entries!O196="","",_xlfn.CONCAT(", (C=",Entries!O196,")"))</f>
        <v/>
      </c>
    </row>
    <row r="197" spans="1:31" x14ac:dyDescent="0.25">
      <c r="A197" s="84" t="str">
        <f>IF($V197,Entries!BI197,"")</f>
        <v/>
      </c>
      <c r="B197" s="87"/>
      <c r="C197" s="84" t="str">
        <f>IF($V197,Entries!C197,"")</f>
        <v/>
      </c>
      <c r="D197" s="87" t="str">
        <f>IF($V197,Entries!D197,"")</f>
        <v/>
      </c>
      <c r="E197" s="84" t="str">
        <f>IF($V197,Entries!E197,"")</f>
        <v/>
      </c>
      <c r="F197" s="84" t="str">
        <f>IF($V197,Entries!U197,"")</f>
        <v/>
      </c>
      <c r="G197" s="84" t="str">
        <f>IF($V197,Entries!F197,"")</f>
        <v/>
      </c>
      <c r="H197" s="84" t="str">
        <f t="shared" si="2"/>
        <v/>
      </c>
      <c r="I197" s="91" t="str">
        <f>IF(D197=0,"",IF(ISTEXT(Entries!P197),Entries!P197, ""))</f>
        <v/>
      </c>
      <c r="V197" s="2" t="b">
        <f>Entries!D197&lt;&gt;""</f>
        <v>0</v>
      </c>
      <c r="W197" s="2" t="str">
        <f>IF(Entries!G197="","",Entries!G197)</f>
        <v/>
      </c>
      <c r="X197" s="2" t="str">
        <f>IF(Entries!H197="","",_xlfn.CONCAT(", ",Entries!H197))</f>
        <v/>
      </c>
      <c r="Y197" s="2" t="str">
        <f>IF(Entries!I197="","",_xlfn.CONCAT(", ",Entries!I197))</f>
        <v/>
      </c>
      <c r="Z197" s="2" t="str">
        <f>IF(Entries!J197="","",_xlfn.CONCAT(", ",Entries!J197))</f>
        <v/>
      </c>
      <c r="AA197" s="2" t="str">
        <f>IF(Entries!K197="","",_xlfn.CONCAT(", ",Entries!K197))</f>
        <v/>
      </c>
      <c r="AB197" s="2" t="str">
        <f>IF(Entries!L197="","",_xlfn.CONCAT(", ",Entries!L197))</f>
        <v/>
      </c>
      <c r="AC197" s="2" t="str">
        <f>IF(Entries!M197="","",_xlfn.CONCAT(", ",Entries!M197))</f>
        <v/>
      </c>
      <c r="AD197" s="2" t="str">
        <f>IF(Entries!N197="","",_xlfn.CONCAT(", ",Entries!N197))</f>
        <v/>
      </c>
      <c r="AE197" s="2" t="str">
        <f>IF(Entries!O197="","",_xlfn.CONCAT(", (C=",Entries!O197,")"))</f>
        <v/>
      </c>
    </row>
    <row r="198" spans="1:31" x14ac:dyDescent="0.25">
      <c r="A198" s="84" t="str">
        <f>IF($V198,Entries!BI198,"")</f>
        <v/>
      </c>
      <c r="B198" s="87"/>
      <c r="C198" s="84" t="str">
        <f>IF($V198,Entries!C198,"")</f>
        <v/>
      </c>
      <c r="D198" s="87" t="str">
        <f>IF($V198,Entries!D198,"")</f>
        <v/>
      </c>
      <c r="E198" s="84" t="str">
        <f>IF($V198,Entries!E198,"")</f>
        <v/>
      </c>
      <c r="F198" s="84" t="str">
        <f>IF($V198,Entries!U198,"")</f>
        <v/>
      </c>
      <c r="G198" s="84" t="str">
        <f>IF($V198,Entries!F198,"")</f>
        <v/>
      </c>
      <c r="H198" s="84" t="str">
        <f t="shared" si="2"/>
        <v/>
      </c>
      <c r="I198" s="91" t="str">
        <f>IF(D198=0,"",IF(ISTEXT(Entries!P198),Entries!P198, ""))</f>
        <v/>
      </c>
      <c r="V198" s="2" t="b">
        <f>Entries!D198&lt;&gt;""</f>
        <v>0</v>
      </c>
      <c r="W198" s="2" t="str">
        <f>IF(Entries!G198="","",Entries!G198)</f>
        <v/>
      </c>
      <c r="X198" s="2" t="str">
        <f>IF(Entries!H198="","",_xlfn.CONCAT(", ",Entries!H198))</f>
        <v/>
      </c>
      <c r="Y198" s="2" t="str">
        <f>IF(Entries!I198="","",_xlfn.CONCAT(", ",Entries!I198))</f>
        <v/>
      </c>
      <c r="Z198" s="2" t="str">
        <f>IF(Entries!J198="","",_xlfn.CONCAT(", ",Entries!J198))</f>
        <v/>
      </c>
      <c r="AA198" s="2" t="str">
        <f>IF(Entries!K198="","",_xlfn.CONCAT(", ",Entries!K198))</f>
        <v/>
      </c>
      <c r="AB198" s="2" t="str">
        <f>IF(Entries!L198="","",_xlfn.CONCAT(", ",Entries!L198))</f>
        <v/>
      </c>
      <c r="AC198" s="2" t="str">
        <f>IF(Entries!M198="","",_xlfn.CONCAT(", ",Entries!M198))</f>
        <v/>
      </c>
      <c r="AD198" s="2" t="str">
        <f>IF(Entries!N198="","",_xlfn.CONCAT(", ",Entries!N198))</f>
        <v/>
      </c>
      <c r="AE198" s="2" t="str">
        <f>IF(Entries!O198="","",_xlfn.CONCAT(", (C=",Entries!O198,")"))</f>
        <v/>
      </c>
    </row>
    <row r="199" spans="1:31" x14ac:dyDescent="0.25">
      <c r="A199" s="84" t="str">
        <f>IF($V199,Entries!BI199,"")</f>
        <v/>
      </c>
      <c r="B199" s="87"/>
      <c r="C199" s="84" t="str">
        <f>IF($V199,Entries!C199,"")</f>
        <v/>
      </c>
      <c r="D199" s="87" t="str">
        <f>IF($V199,Entries!D199,"")</f>
        <v/>
      </c>
      <c r="E199" s="84" t="str">
        <f>IF($V199,Entries!E199,"")</f>
        <v/>
      </c>
      <c r="F199" s="84" t="str">
        <f>IF($V199,Entries!U199,"")</f>
        <v/>
      </c>
      <c r="G199" s="84" t="str">
        <f>IF($V199,Entries!F199,"")</f>
        <v/>
      </c>
      <c r="H199" s="84" t="str">
        <f t="shared" ref="H199:H205" si="3">_xlfn.CONCAT(W199:AE199)</f>
        <v/>
      </c>
      <c r="I199" s="91" t="str">
        <f>IF(D199=0,"",IF(ISTEXT(Entries!P199),Entries!P199, ""))</f>
        <v/>
      </c>
      <c r="V199" s="2" t="b">
        <f>Entries!D199&lt;&gt;""</f>
        <v>0</v>
      </c>
      <c r="W199" s="2" t="str">
        <f>IF(Entries!G199="","",Entries!G199)</f>
        <v/>
      </c>
      <c r="X199" s="2" t="str">
        <f>IF(Entries!H199="","",_xlfn.CONCAT(", ",Entries!H199))</f>
        <v/>
      </c>
      <c r="Y199" s="2" t="str">
        <f>IF(Entries!I199="","",_xlfn.CONCAT(", ",Entries!I199))</f>
        <v/>
      </c>
      <c r="Z199" s="2" t="str">
        <f>IF(Entries!J199="","",_xlfn.CONCAT(", ",Entries!J199))</f>
        <v/>
      </c>
      <c r="AA199" s="2" t="str">
        <f>IF(Entries!K199="","",_xlfn.CONCAT(", ",Entries!K199))</f>
        <v/>
      </c>
      <c r="AB199" s="2" t="str">
        <f>IF(Entries!L199="","",_xlfn.CONCAT(", ",Entries!L199))</f>
        <v/>
      </c>
      <c r="AC199" s="2" t="str">
        <f>IF(Entries!M199="","",_xlfn.CONCAT(", ",Entries!M199))</f>
        <v/>
      </c>
      <c r="AD199" s="2" t="str">
        <f>IF(Entries!N199="","",_xlfn.CONCAT(", ",Entries!N199))</f>
        <v/>
      </c>
      <c r="AE199" s="2" t="str">
        <f>IF(Entries!O199="","",_xlfn.CONCAT(", (C=",Entries!O199,")"))</f>
        <v/>
      </c>
    </row>
    <row r="200" spans="1:31" x14ac:dyDescent="0.25">
      <c r="A200" s="84" t="str">
        <f>IF($V200,Entries!BI200,"")</f>
        <v/>
      </c>
      <c r="B200" s="87"/>
      <c r="C200" s="84" t="str">
        <f>IF($V200,Entries!C200,"")</f>
        <v/>
      </c>
      <c r="D200" s="87" t="str">
        <f>IF($V200,Entries!D200,"")</f>
        <v/>
      </c>
      <c r="E200" s="84" t="str">
        <f>IF($V200,Entries!E200,"")</f>
        <v/>
      </c>
      <c r="F200" s="84" t="str">
        <f>IF($V200,Entries!U200,"")</f>
        <v/>
      </c>
      <c r="G200" s="84" t="str">
        <f>IF($V200,Entries!F200,"")</f>
        <v/>
      </c>
      <c r="H200" s="84" t="str">
        <f t="shared" si="3"/>
        <v/>
      </c>
      <c r="I200" s="91" t="str">
        <f>IF(D200=0,"",IF(ISTEXT(Entries!P200),Entries!P200, ""))</f>
        <v/>
      </c>
      <c r="V200" s="2" t="b">
        <f>Entries!D200&lt;&gt;""</f>
        <v>0</v>
      </c>
      <c r="W200" s="2" t="str">
        <f>IF(Entries!G200="","",Entries!G200)</f>
        <v/>
      </c>
      <c r="X200" s="2" t="str">
        <f>IF(Entries!H200="","",_xlfn.CONCAT(", ",Entries!H200))</f>
        <v/>
      </c>
      <c r="Y200" s="2" t="str">
        <f>IF(Entries!I200="","",_xlfn.CONCAT(", ",Entries!I200))</f>
        <v/>
      </c>
      <c r="Z200" s="2" t="str">
        <f>IF(Entries!J200="","",_xlfn.CONCAT(", ",Entries!J200))</f>
        <v/>
      </c>
      <c r="AA200" s="2" t="str">
        <f>IF(Entries!K200="","",_xlfn.CONCAT(", ",Entries!K200))</f>
        <v/>
      </c>
      <c r="AB200" s="2" t="str">
        <f>IF(Entries!L200="","",_xlfn.CONCAT(", ",Entries!L200))</f>
        <v/>
      </c>
      <c r="AC200" s="2" t="str">
        <f>IF(Entries!M200="","",_xlfn.CONCAT(", ",Entries!M200))</f>
        <v/>
      </c>
      <c r="AD200" s="2" t="str">
        <f>IF(Entries!N200="","",_xlfn.CONCAT(", ",Entries!N200))</f>
        <v/>
      </c>
      <c r="AE200" s="2" t="str">
        <f>IF(Entries!O200="","",_xlfn.CONCAT(", (C=",Entries!O200,")"))</f>
        <v/>
      </c>
    </row>
    <row r="201" spans="1:31" x14ac:dyDescent="0.25">
      <c r="A201" s="84" t="str">
        <f>IF($V201,Entries!BI201,"")</f>
        <v/>
      </c>
      <c r="B201" s="87"/>
      <c r="C201" s="84" t="str">
        <f>IF($V201,Entries!C201,"")</f>
        <v/>
      </c>
      <c r="D201" s="87" t="str">
        <f>IF($V201,Entries!D201,"")</f>
        <v/>
      </c>
      <c r="E201" s="84" t="str">
        <f>IF($V201,Entries!E201,"")</f>
        <v/>
      </c>
      <c r="F201" s="84" t="str">
        <f>IF($V201,Entries!U201,"")</f>
        <v/>
      </c>
      <c r="G201" s="84" t="str">
        <f>IF($V201,Entries!F201,"")</f>
        <v/>
      </c>
      <c r="H201" s="84" t="str">
        <f t="shared" si="3"/>
        <v/>
      </c>
      <c r="I201" s="91" t="str">
        <f>IF(D201=0,"",IF(ISTEXT(Entries!P201),Entries!P201, ""))</f>
        <v/>
      </c>
      <c r="V201" s="2" t="b">
        <f>Entries!D201&lt;&gt;""</f>
        <v>0</v>
      </c>
      <c r="W201" s="2" t="str">
        <f>IF(Entries!G201="","",Entries!G201)</f>
        <v/>
      </c>
      <c r="X201" s="2" t="str">
        <f>IF(Entries!H201="","",_xlfn.CONCAT(", ",Entries!H201))</f>
        <v/>
      </c>
      <c r="Y201" s="2" t="str">
        <f>IF(Entries!I201="","",_xlfn.CONCAT(", ",Entries!I201))</f>
        <v/>
      </c>
      <c r="Z201" s="2" t="str">
        <f>IF(Entries!J201="","",_xlfn.CONCAT(", ",Entries!J201))</f>
        <v/>
      </c>
      <c r="AA201" s="2" t="str">
        <f>IF(Entries!K201="","",_xlfn.CONCAT(", ",Entries!K201))</f>
        <v/>
      </c>
      <c r="AB201" s="2" t="str">
        <f>IF(Entries!L201="","",_xlfn.CONCAT(", ",Entries!L201))</f>
        <v/>
      </c>
      <c r="AC201" s="2" t="str">
        <f>IF(Entries!M201="","",_xlfn.CONCAT(", ",Entries!M201))</f>
        <v/>
      </c>
      <c r="AD201" s="2" t="str">
        <f>IF(Entries!N201="","",_xlfn.CONCAT(", ",Entries!N201))</f>
        <v/>
      </c>
      <c r="AE201" s="2" t="str">
        <f>IF(Entries!O201="","",_xlfn.CONCAT(", (C=",Entries!O201,")"))</f>
        <v/>
      </c>
    </row>
    <row r="202" spans="1:31" x14ac:dyDescent="0.25">
      <c r="A202" s="84" t="str">
        <f>IF($V202,Entries!BI202,"")</f>
        <v/>
      </c>
      <c r="B202" s="87"/>
      <c r="C202" s="84" t="str">
        <f>IF($V202,Entries!C202,"")</f>
        <v/>
      </c>
      <c r="D202" s="87" t="str">
        <f>IF($V202,Entries!D202,"")</f>
        <v/>
      </c>
      <c r="E202" s="84" t="str">
        <f>IF($V202,Entries!E202,"")</f>
        <v/>
      </c>
      <c r="F202" s="84" t="str">
        <f>IF($V202,Entries!U202,"")</f>
        <v/>
      </c>
      <c r="G202" s="84" t="str">
        <f>IF($V202,Entries!F202,"")</f>
        <v/>
      </c>
      <c r="H202" s="84" t="str">
        <f t="shared" si="3"/>
        <v/>
      </c>
      <c r="I202" s="91" t="str">
        <f>IF(D202=0,"",IF(ISTEXT(Entries!P202),Entries!P202, ""))</f>
        <v/>
      </c>
      <c r="V202" s="2" t="b">
        <f>Entries!D202&lt;&gt;""</f>
        <v>0</v>
      </c>
      <c r="W202" s="2" t="str">
        <f>IF(Entries!G202="","",Entries!G202)</f>
        <v/>
      </c>
      <c r="X202" s="2" t="str">
        <f>IF(Entries!H202="","",_xlfn.CONCAT(", ",Entries!H202))</f>
        <v/>
      </c>
      <c r="Y202" s="2" t="str">
        <f>IF(Entries!I202="","",_xlfn.CONCAT(", ",Entries!I202))</f>
        <v/>
      </c>
      <c r="Z202" s="2" t="str">
        <f>IF(Entries!J202="","",_xlfn.CONCAT(", ",Entries!J202))</f>
        <v/>
      </c>
      <c r="AA202" s="2" t="str">
        <f>IF(Entries!K202="","",_xlfn.CONCAT(", ",Entries!K202))</f>
        <v/>
      </c>
      <c r="AB202" s="2" t="str">
        <f>IF(Entries!L202="","",_xlfn.CONCAT(", ",Entries!L202))</f>
        <v/>
      </c>
      <c r="AC202" s="2" t="str">
        <f>IF(Entries!M202="","",_xlfn.CONCAT(", ",Entries!M202))</f>
        <v/>
      </c>
      <c r="AD202" s="2" t="str">
        <f>IF(Entries!N202="","",_xlfn.CONCAT(", ",Entries!N202))</f>
        <v/>
      </c>
      <c r="AE202" s="2" t="str">
        <f>IF(Entries!O202="","",_xlfn.CONCAT(", (C=",Entries!O202,")"))</f>
        <v/>
      </c>
    </row>
    <row r="203" spans="1:31" x14ac:dyDescent="0.25">
      <c r="A203" s="84" t="str">
        <f>IF($V203,Entries!BI203,"")</f>
        <v/>
      </c>
      <c r="B203" s="87"/>
      <c r="C203" s="84" t="str">
        <f>IF($V203,Entries!C203,"")</f>
        <v/>
      </c>
      <c r="D203" s="87" t="str">
        <f>IF($V203,Entries!D203,"")</f>
        <v/>
      </c>
      <c r="E203" s="84" t="str">
        <f>IF($V203,Entries!E203,"")</f>
        <v/>
      </c>
      <c r="F203" s="84" t="str">
        <f>IF($V203,Entries!U203,"")</f>
        <v/>
      </c>
      <c r="G203" s="84" t="str">
        <f>IF($V203,Entries!F203,"")</f>
        <v/>
      </c>
      <c r="H203" s="84" t="str">
        <f t="shared" si="3"/>
        <v/>
      </c>
      <c r="I203" s="91" t="str">
        <f>IF(D203=0,"",IF(ISTEXT(Entries!P203),Entries!P203, ""))</f>
        <v/>
      </c>
      <c r="V203" s="2" t="b">
        <f>Entries!D203&lt;&gt;""</f>
        <v>0</v>
      </c>
      <c r="W203" s="2" t="str">
        <f>IF(Entries!G203="","",Entries!G203)</f>
        <v/>
      </c>
      <c r="X203" s="2" t="str">
        <f>IF(Entries!H203="","",_xlfn.CONCAT(", ",Entries!H203))</f>
        <v/>
      </c>
      <c r="Y203" s="2" t="str">
        <f>IF(Entries!I203="","",_xlfn.CONCAT(", ",Entries!I203))</f>
        <v/>
      </c>
      <c r="Z203" s="2" t="str">
        <f>IF(Entries!J203="","",_xlfn.CONCAT(", ",Entries!J203))</f>
        <v/>
      </c>
      <c r="AA203" s="2" t="str">
        <f>IF(Entries!K203="","",_xlfn.CONCAT(", ",Entries!K203))</f>
        <v/>
      </c>
      <c r="AB203" s="2" t="str">
        <f>IF(Entries!L203="","",_xlfn.CONCAT(", ",Entries!L203))</f>
        <v/>
      </c>
      <c r="AC203" s="2" t="str">
        <f>IF(Entries!M203="","",_xlfn.CONCAT(", ",Entries!M203))</f>
        <v/>
      </c>
      <c r="AD203" s="2" t="str">
        <f>IF(Entries!N203="","",_xlfn.CONCAT(", ",Entries!N203))</f>
        <v/>
      </c>
      <c r="AE203" s="2" t="str">
        <f>IF(Entries!O203="","",_xlfn.CONCAT(", (C=",Entries!O203,")"))</f>
        <v/>
      </c>
    </row>
    <row r="204" spans="1:31" x14ac:dyDescent="0.25">
      <c r="A204" s="84" t="str">
        <f>IF($V204,Entries!BI204,"")</f>
        <v/>
      </c>
      <c r="B204" s="87"/>
      <c r="C204" s="84" t="str">
        <f>IF($V204,Entries!C204,"")</f>
        <v/>
      </c>
      <c r="D204" s="87" t="str">
        <f>IF($V204,Entries!D204,"")</f>
        <v/>
      </c>
      <c r="E204" s="84" t="str">
        <f>IF($V204,Entries!E204,"")</f>
        <v/>
      </c>
      <c r="F204" s="84" t="str">
        <f>IF($V204,Entries!U204,"")</f>
        <v/>
      </c>
      <c r="G204" s="84" t="str">
        <f>IF($V204,Entries!F204,"")</f>
        <v/>
      </c>
      <c r="H204" s="84" t="str">
        <f t="shared" si="3"/>
        <v/>
      </c>
      <c r="I204" s="91" t="str">
        <f>IF(D204=0,"",IF(ISTEXT(Entries!P204),Entries!P204, ""))</f>
        <v/>
      </c>
      <c r="V204" s="2" t="b">
        <f>Entries!D204&lt;&gt;""</f>
        <v>0</v>
      </c>
      <c r="W204" s="2" t="str">
        <f>IF(Entries!G204="","",Entries!G204)</f>
        <v/>
      </c>
      <c r="X204" s="2" t="str">
        <f>IF(Entries!H204="","",_xlfn.CONCAT(", ",Entries!H204))</f>
        <v/>
      </c>
      <c r="Y204" s="2" t="str">
        <f>IF(Entries!I204="","",_xlfn.CONCAT(", ",Entries!I204))</f>
        <v/>
      </c>
      <c r="Z204" s="2" t="str">
        <f>IF(Entries!J204="","",_xlfn.CONCAT(", ",Entries!J204))</f>
        <v/>
      </c>
      <c r="AA204" s="2" t="str">
        <f>IF(Entries!K204="","",_xlfn.CONCAT(", ",Entries!K204))</f>
        <v/>
      </c>
      <c r="AB204" s="2" t="str">
        <f>IF(Entries!L204="","",_xlfn.CONCAT(", ",Entries!L204))</f>
        <v/>
      </c>
      <c r="AC204" s="2" t="str">
        <f>IF(Entries!M204="","",_xlfn.CONCAT(", ",Entries!M204))</f>
        <v/>
      </c>
      <c r="AD204" s="2" t="str">
        <f>IF(Entries!N204="","",_xlfn.CONCAT(", ",Entries!N204))</f>
        <v/>
      </c>
      <c r="AE204" s="2" t="str">
        <f>IF(Entries!O204="","",_xlfn.CONCAT(", (C=",Entries!O204,")"))</f>
        <v/>
      </c>
    </row>
    <row r="205" spans="1:31" x14ac:dyDescent="0.25">
      <c r="A205" s="84" t="str">
        <f>IF($V205,Entries!BI205,"")</f>
        <v/>
      </c>
      <c r="B205" s="87"/>
      <c r="C205" s="84" t="str">
        <f>IF($V205,Entries!C205,"")</f>
        <v/>
      </c>
      <c r="D205" s="87" t="str">
        <f>IF($V205,Entries!D205,"")</f>
        <v/>
      </c>
      <c r="E205" s="84" t="str">
        <f>IF($V205,Entries!E205,"")</f>
        <v/>
      </c>
      <c r="F205" s="84" t="str">
        <f>IF($V205,Entries!U205,"")</f>
        <v/>
      </c>
      <c r="G205" s="84" t="str">
        <f>IF($V205,Entries!F205,"")</f>
        <v/>
      </c>
      <c r="H205" s="84" t="str">
        <f t="shared" si="3"/>
        <v/>
      </c>
      <c r="I205" s="91" t="str">
        <f>IF(D205=0,"",IF(ISTEXT(Entries!P205),Entries!P205, ""))</f>
        <v/>
      </c>
      <c r="V205" s="2" t="b">
        <f>Entries!D205&lt;&gt;""</f>
        <v>0</v>
      </c>
      <c r="W205" s="2" t="str">
        <f>IF(Entries!G205="","",Entries!G205)</f>
        <v/>
      </c>
      <c r="X205" s="2" t="str">
        <f>IF(Entries!H205="","",_xlfn.CONCAT(", ",Entries!H205))</f>
        <v/>
      </c>
      <c r="Y205" s="2" t="str">
        <f>IF(Entries!I205="","",_xlfn.CONCAT(", ",Entries!I205))</f>
        <v/>
      </c>
      <c r="Z205" s="2" t="str">
        <f>IF(Entries!J205="","",_xlfn.CONCAT(", ",Entries!J205))</f>
        <v/>
      </c>
      <c r="AA205" s="2" t="str">
        <f>IF(Entries!K205="","",_xlfn.CONCAT(", ",Entries!K205))</f>
        <v/>
      </c>
      <c r="AB205" s="2" t="str">
        <f>IF(Entries!L205="","",_xlfn.CONCAT(", ",Entries!L205))</f>
        <v/>
      </c>
      <c r="AC205" s="2" t="str">
        <f>IF(Entries!M205="","",_xlfn.CONCAT(", ",Entries!M205))</f>
        <v/>
      </c>
      <c r="AD205" s="2" t="str">
        <f>IF(Entries!N205="","",_xlfn.CONCAT(", ",Entries!N205))</f>
        <v/>
      </c>
      <c r="AE205" s="2" t="str">
        <f>IF(Entries!O205="","",_xlfn.CONCAT(", (C=",Entries!O205,")"))</f>
        <v/>
      </c>
    </row>
  </sheetData>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Front sheet</vt:lpstr>
      <vt:lpstr>Names_and_Numbers</vt:lpstr>
      <vt:lpstr>Entries</vt:lpstr>
      <vt:lpstr>Events</vt:lpstr>
      <vt:lpstr>OARA prep</vt:lpstr>
      <vt:lpstr>OARA output</vt:lpstr>
      <vt:lpstr>Names For Programme</vt:lpstr>
      <vt:lpstr>_xtest</vt:lpstr>
      <vt:lpstr>Club</vt:lpstr>
      <vt:lpstr>DayOne</vt:lpstr>
      <vt:lpstr>DayTwo</vt:lpstr>
      <vt:lpstr>Div1Name</vt:lpstr>
      <vt:lpstr>Div2Name</vt:lpstr>
      <vt:lpstr>Div3Name</vt:lpstr>
      <vt:lpstr>Div4Name</vt:lpstr>
      <vt:lpstr>EventBase</vt:lpstr>
      <vt:lpstr>EventNums</vt:lpstr>
      <vt:lpstr>EventTable</vt:lpstr>
      <vt:lpstr>NameList</vt:lpstr>
      <vt:lpstr>NameTable</vt:lpstr>
      <vt:lpstr>RowerFee</vt:lpstr>
      <vt:lpstr>TotalFee</vt:lpstr>
      <vt:lpstr>xtest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Ronald Wallace</dc:creator>
  <cp:keywords/>
  <dc:description/>
  <cp:lastModifiedBy>Norman Bain</cp:lastModifiedBy>
  <cp:revision/>
  <dcterms:created xsi:type="dcterms:W3CDTF">2016-10-11T08:45:55Z</dcterms:created>
  <dcterms:modified xsi:type="dcterms:W3CDTF">2025-04-28T17:42:43Z</dcterms:modified>
  <cp:category/>
  <cp:contentStatus/>
</cp:coreProperties>
</file>